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65" windowHeight="4950" activeTab="0"/>
  </bookViews>
  <sheets>
    <sheet name="Dati" sheetId="1" r:id="rId1"/>
    <sheet name="Analisi descrittiva" sheetId="2" r:id="rId2"/>
    <sheet name="Grafico1-1" sheetId="3" r:id="rId3"/>
    <sheet name="Grafico 1-2" sheetId="4" r:id="rId4"/>
    <sheet name="Grafico 1-3" sheetId="5" r:id="rId5"/>
    <sheet name="Grafico 1-4" sheetId="6" r:id="rId6"/>
    <sheet name="Grafico 2" sheetId="7" r:id="rId7"/>
    <sheet name="Grafico 3" sheetId="8" r:id="rId8"/>
    <sheet name="Grafico 4-1a" sheetId="9" r:id="rId9"/>
    <sheet name="Grafico 4-1b" sheetId="10" r:id="rId10"/>
    <sheet name="Grafico 4-2" sheetId="11" r:id="rId11"/>
    <sheet name="Grafico 5-1" sheetId="12" r:id="rId12"/>
    <sheet name="Grafico 5-2" sheetId="13" r:id="rId13"/>
  </sheets>
  <definedNames/>
  <calcPr fullCalcOnLoad="1"/>
</workbook>
</file>

<file path=xl/comments1.xml><?xml version="1.0" encoding="utf-8"?>
<comments xmlns="http://schemas.openxmlformats.org/spreadsheetml/2006/main">
  <authors>
    <author>Alberto Cesco-Frare</author>
  </authors>
  <commentList>
    <comment ref="A3" authorId="0">
      <text>
        <r>
          <rPr>
            <b/>
            <sz val="8"/>
            <rFont val="Tahoma"/>
            <family val="0"/>
          </rPr>
          <t>M = 1
F = 2</t>
        </r>
      </text>
    </comment>
    <comment ref="B3" authorId="0">
      <text>
        <r>
          <rPr>
            <b/>
            <sz val="8"/>
            <rFont val="Tahoma"/>
            <family val="0"/>
          </rPr>
          <t>Si = 1
No = 2</t>
        </r>
      </text>
    </comment>
    <comment ref="C3" authorId="0">
      <text>
        <r>
          <rPr>
            <b/>
            <sz val="8"/>
            <rFont val="Tahoma"/>
            <family val="0"/>
          </rPr>
          <t>nessuna = 1
1-3 = 2
4-6 = 3
&gt; 6 = 4</t>
        </r>
      </text>
    </comment>
    <comment ref="D3" authorId="0">
      <text>
        <r>
          <rPr>
            <b/>
            <sz val="8"/>
            <rFont val="Tahoma"/>
            <family val="0"/>
          </rPr>
          <t>Si = 1
No = 2</t>
        </r>
      </text>
    </comment>
    <comment ref="L2" authorId="0">
      <text>
        <r>
          <rPr>
            <b/>
            <sz val="8"/>
            <rFont val="Tahoma"/>
            <family val="0"/>
          </rPr>
          <t>Spesso = 0
A volte = 1
Raramente = 2
Mai = 3</t>
        </r>
      </text>
    </comment>
    <comment ref="T2" authorId="0">
      <text>
        <r>
          <rPr>
            <b/>
            <sz val="8"/>
            <rFont val="Tahoma"/>
            <family val="0"/>
          </rPr>
          <t>Quesito 4-1
Spesso = 0
A volte = 1
Raramente = 2
Mai = 3
Quesito 4-2
Mai = 0
Raramente = 1
A volte = 2
Spesso =3</t>
        </r>
      </text>
    </comment>
    <comment ref="AK2" authorId="0">
      <text>
        <r>
          <rPr>
            <b/>
            <sz val="8"/>
            <rFont val="Tahoma"/>
            <family val="0"/>
          </rPr>
          <t>1 in ognuna delle tre caselle segnate</t>
        </r>
      </text>
    </comment>
    <comment ref="F2" authorId="0">
      <text>
        <r>
          <rPr>
            <b/>
            <sz val="8"/>
            <rFont val="Tahoma"/>
            <family val="0"/>
          </rPr>
          <t>Buona = 0
Discreta = 1
Mediocre = 2
Cattiva = 3</t>
        </r>
      </text>
    </comment>
  </commentList>
</comments>
</file>

<file path=xl/sharedStrings.xml><?xml version="1.0" encoding="utf-8"?>
<sst xmlns="http://schemas.openxmlformats.org/spreadsheetml/2006/main" count="291" uniqueCount="99">
  <si>
    <t>a</t>
  </si>
  <si>
    <t>b</t>
  </si>
  <si>
    <t>c</t>
  </si>
  <si>
    <t>d</t>
  </si>
  <si>
    <t>Sezione 2 - Ambiente di lavoro</t>
  </si>
  <si>
    <t>1a</t>
  </si>
  <si>
    <t>1b</t>
  </si>
  <si>
    <t>1c</t>
  </si>
  <si>
    <t>1d</t>
  </si>
  <si>
    <t>1e</t>
  </si>
  <si>
    <t>Sezione 3 - Contesto del lavoro</t>
  </si>
  <si>
    <t>1f</t>
  </si>
  <si>
    <t>1g</t>
  </si>
  <si>
    <t>1h</t>
  </si>
  <si>
    <t>Sezione 1 - Dati generali</t>
  </si>
  <si>
    <t>Femmine</t>
  </si>
  <si>
    <t>Maschi</t>
  </si>
  <si>
    <t>TOTALE</t>
  </si>
  <si>
    <t>Si</t>
  </si>
  <si>
    <t>No</t>
  </si>
  <si>
    <t>Nessuna</t>
  </si>
  <si>
    <t>1 - 3</t>
  </si>
  <si>
    <t>4 - 6</t>
  </si>
  <si>
    <t>Mediocre</t>
  </si>
  <si>
    <t>Buona</t>
  </si>
  <si>
    <t>Discreta</t>
  </si>
  <si>
    <t>Cattiva</t>
  </si>
  <si>
    <t>MEDIA</t>
  </si>
  <si>
    <t>Sezione 1</t>
  </si>
  <si>
    <t>Sezione 2</t>
  </si>
  <si>
    <t>Sezione 3</t>
  </si>
  <si>
    <t>1i</t>
  </si>
  <si>
    <t>1l</t>
  </si>
  <si>
    <t>2a</t>
  </si>
  <si>
    <t>2b</t>
  </si>
  <si>
    <t>2c</t>
  </si>
  <si>
    <t>2d</t>
  </si>
  <si>
    <t>Sezione 4</t>
  </si>
  <si>
    <t>1j</t>
  </si>
  <si>
    <t>1k</t>
  </si>
  <si>
    <t>e</t>
  </si>
  <si>
    <t>f</t>
  </si>
  <si>
    <t>g</t>
  </si>
  <si>
    <t>h</t>
  </si>
  <si>
    <t>i</t>
  </si>
  <si>
    <t>k</t>
  </si>
  <si>
    <t>j</t>
  </si>
  <si>
    <t>l</t>
  </si>
  <si>
    <t>m</t>
  </si>
  <si>
    <t>n</t>
  </si>
  <si>
    <t>Sezione 5</t>
  </si>
  <si>
    <t>Rispetto del regolamento d’istituto</t>
  </si>
  <si>
    <t>Le circolari emesse dal DS sono chiare e puntuali</t>
  </si>
  <si>
    <t>I ruoli del personale sono chiari e ben definiti mediante un organigramma</t>
  </si>
  <si>
    <t>Le istruzioni per lo svolgimento dei propri compiti sono chiare e ben definite</t>
  </si>
  <si>
    <t>C’è soddisfazione per l’organizzazione scolastica</t>
  </si>
  <si>
    <t>L’offerta formativa e di aggiornamento è resa nota e se ne agevola la partecipazione</t>
  </si>
  <si>
    <t>Si ha voglia di impegnare energie per la scuola</t>
  </si>
  <si>
    <t>Si ha la sensazione di realizzarsi attraverso il lavoro</t>
  </si>
  <si>
    <t>Sezione 4 - Contenuto del lavoro (I° quesito)</t>
  </si>
  <si>
    <t>Sezione 4 - Contenuto del lavoro (II° quesito)</t>
  </si>
  <si>
    <t>Si avverte insoddisfazione per l’organizzazione</t>
  </si>
  <si>
    <t>Si ha desiderio di cambiare lavoro/ambiente di lavoro</t>
  </si>
  <si>
    <t>Si prova disinteresse e insofferenza per il lavoro</t>
  </si>
  <si>
    <t>I sistemi di valutazione del personale</t>
  </si>
  <si>
    <t>Il confort dell’ambiente di lavoro</t>
  </si>
  <si>
    <t>Sez. 5 - Suggerim.</t>
  </si>
  <si>
    <t>La sicurezza dell’ambiente di lavoro</t>
  </si>
  <si>
    <t>La circolazione e la chiarezza delle informazioni</t>
  </si>
  <si>
    <t>I rapporti tra colleghi</t>
  </si>
  <si>
    <t>La struttura organizzativa o i processi di lavoro</t>
  </si>
  <si>
    <t>I supporti informatici e tecnologici</t>
  </si>
  <si>
    <t>La valorizzazione del personale</t>
  </si>
  <si>
    <t>La formazione sui temi della sicurezza</t>
  </si>
  <si>
    <t>L’assegnazione delle risorse</t>
  </si>
  <si>
    <t>La formazione e l’aggiornamento</t>
  </si>
  <si>
    <t>La flessibilità dell’orario di lavoro</t>
  </si>
  <si>
    <t>La chiarezza degli obiettivi e dei compiti</t>
  </si>
  <si>
    <t>SOMMA</t>
  </si>
  <si>
    <t>PERSONALE AMMINISTRATIVO</t>
  </si>
  <si>
    <t>&gt; 6</t>
  </si>
  <si>
    <t>1b - Illuminazione naturale e artificiale</t>
  </si>
  <si>
    <t>1c - Isolamento acustico degli ambienti di lavoro</t>
  </si>
  <si>
    <t>1d - Pulizia e ordine</t>
  </si>
  <si>
    <t>1e - Spazio di lavoro (scrivania, segreteria, ecc.)</t>
  </si>
  <si>
    <t>1f - Parcheggi</t>
  </si>
  <si>
    <t>1a - Condizioni microclimatiche (temperatura, umidità)</t>
  </si>
  <si>
    <t>Il DS/DSGA ascolta e tiene conto delle richieste del personale</t>
  </si>
  <si>
    <t>Le mansioni da svolgere sono ben definite e circoscritte</t>
  </si>
  <si>
    <t>Il lavoro giornaliero procede sempre senza interruzioni</t>
  </si>
  <si>
    <t>Il lavoro giornaliero permette di eseguire un compito alla volta</t>
  </si>
  <si>
    <t>Il lavoro del personale è valorizzato</t>
  </si>
  <si>
    <t>La quantità quotidiana di lavoro da svolgere è prevedibile</t>
  </si>
  <si>
    <t>C’è coerenza tra le richieste del DS e quelle del DSGA</t>
  </si>
  <si>
    <t>I software a disposizione in ufficio sono di facile impiego</t>
  </si>
  <si>
    <t>Il personale viene supportato quando deve affrontare nuove procedure di lavoro o applicare una nuova normativa</t>
  </si>
  <si>
    <t>Il lavoro del personale non è valutato adeguatamente</t>
  </si>
  <si>
    <t>I rapporti con il Dirigente/DSGA</t>
  </si>
  <si>
    <t>Gli obiettivi e le priorità del lavoro e dell’organizzazione sono comunicati e condivisi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</si>
</sst>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8"/>
      <name val="Tahoma"/>
      <family val="0"/>
    </font>
    <font>
      <sz val="12"/>
      <name val="Arial Narrow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/>
    </xf>
    <xf numFmtId="0" fontId="0" fillId="3" borderId="8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4" fontId="0" fillId="2" borderId="17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30" xfId="0" applyFont="1" applyFill="1" applyBorder="1" applyAlignment="1">
      <alignment horizontal="center"/>
    </xf>
    <xf numFmtId="0" fontId="0" fillId="5" borderId="29" xfId="0" applyFont="1" applyFill="1" applyBorder="1" applyAlignment="1">
      <alignment horizontal="center"/>
    </xf>
    <xf numFmtId="0" fontId="0" fillId="5" borderId="30" xfId="0" applyFont="1" applyFill="1" applyBorder="1" applyAlignment="1">
      <alignment horizontal="center"/>
    </xf>
    <xf numFmtId="0" fontId="0" fillId="5" borderId="32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 horizontal="center"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 horizontal="center"/>
    </xf>
    <xf numFmtId="0" fontId="0" fillId="4" borderId="13" xfId="0" applyFill="1" applyBorder="1" applyAlignment="1">
      <alignment/>
    </xf>
    <xf numFmtId="164" fontId="0" fillId="4" borderId="17" xfId="0" applyNumberForma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64" fontId="0" fillId="4" borderId="36" xfId="0" applyNumberFormat="1" applyFill="1" applyBorder="1" applyAlignment="1">
      <alignment horizontal="center"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 horizontal="center"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3" xfId="0" applyFill="1" applyBorder="1" applyAlignment="1">
      <alignment/>
    </xf>
    <xf numFmtId="164" fontId="0" fillId="5" borderId="17" xfId="0" applyNumberFormat="1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64" fontId="0" fillId="5" borderId="36" xfId="0" applyNumberForma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164" fontId="0" fillId="0" borderId="0" xfId="0" applyNumberForma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6" borderId="38" xfId="0" applyFill="1" applyBorder="1" applyAlignment="1">
      <alignment/>
    </xf>
    <xf numFmtId="0" fontId="0" fillId="6" borderId="18" xfId="0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0" fillId="7" borderId="30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16" fontId="0" fillId="3" borderId="10" xfId="0" applyNumberFormat="1" applyFill="1" applyBorder="1" applyAlignment="1" quotePrefix="1">
      <alignment/>
    </xf>
    <xf numFmtId="0" fontId="1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64" fontId="0" fillId="2" borderId="36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3" borderId="33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0" borderId="37" xfId="0" applyFill="1" applyBorder="1" applyAlignment="1" quotePrefix="1">
      <alignment/>
    </xf>
    <xf numFmtId="0" fontId="1" fillId="7" borderId="21" xfId="0" applyFont="1" applyFill="1" applyBorder="1" applyAlignment="1">
      <alignment horizontal="center"/>
    </xf>
    <xf numFmtId="0" fontId="0" fillId="7" borderId="31" xfId="0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0" xfId="0" applyFill="1" applyBorder="1" applyAlignment="1">
      <alignment/>
    </xf>
    <xf numFmtId="0" fontId="0" fillId="7" borderId="2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64" fontId="0" fillId="5" borderId="13" xfId="0" applyNumberForma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0" borderId="43" xfId="0" applyBorder="1" applyAlignment="1">
      <alignment horizontal="center"/>
    </xf>
    <xf numFmtId="164" fontId="0" fillId="2" borderId="38" xfId="0" applyNumberFormat="1" applyFill="1" applyBorder="1" applyAlignment="1">
      <alignment/>
    </xf>
    <xf numFmtId="164" fontId="0" fillId="2" borderId="17" xfId="0" applyNumberFormat="1" applyFill="1" applyBorder="1" applyAlignment="1">
      <alignment/>
    </xf>
    <xf numFmtId="164" fontId="0" fillId="4" borderId="38" xfId="0" applyNumberFormat="1" applyFill="1" applyBorder="1" applyAlignment="1">
      <alignment/>
    </xf>
    <xf numFmtId="164" fontId="0" fillId="4" borderId="17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0" fillId="4" borderId="35" xfId="0" applyNumberFormat="1" applyFill="1" applyBorder="1" applyAlignment="1">
      <alignment horizontal="center"/>
    </xf>
    <xf numFmtId="164" fontId="0" fillId="5" borderId="12" xfId="0" applyNumberFormat="1" applyFill="1" applyBorder="1" applyAlignment="1">
      <alignment/>
    </xf>
    <xf numFmtId="164" fontId="0" fillId="5" borderId="13" xfId="0" applyNumberFormat="1" applyFill="1" applyBorder="1" applyAlignment="1">
      <alignment/>
    </xf>
    <xf numFmtId="164" fontId="0" fillId="5" borderId="35" xfId="0" applyNumberFormat="1" applyFill="1" applyBorder="1" applyAlignment="1">
      <alignment horizontal="center"/>
    </xf>
    <xf numFmtId="164" fontId="0" fillId="5" borderId="38" xfId="0" applyNumberFormat="1" applyFill="1" applyBorder="1" applyAlignment="1">
      <alignment/>
    </xf>
    <xf numFmtId="164" fontId="0" fillId="5" borderId="17" xfId="0" applyNumberFormat="1" applyFill="1" applyBorder="1" applyAlignment="1">
      <alignment/>
    </xf>
    <xf numFmtId="0" fontId="1" fillId="4" borderId="29" xfId="0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1" fillId="6" borderId="29" xfId="0" applyFont="1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4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0" fillId="0" borderId="43" xfId="0" applyBorder="1" applyAlignment="1">
      <alignment/>
    </xf>
    <xf numFmtId="0" fontId="1" fillId="5" borderId="44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6" borderId="48" xfId="0" applyFont="1" applyFill="1" applyBorder="1" applyAlignment="1">
      <alignment/>
    </xf>
    <xf numFmtId="0" fontId="0" fillId="0" borderId="49" xfId="0" applyBorder="1" applyAlignment="1">
      <alignment/>
    </xf>
    <xf numFmtId="0" fontId="1" fillId="5" borderId="50" xfId="0" applyFont="1" applyFill="1" applyBorder="1" applyAlignment="1">
      <alignment horizontal="center"/>
    </xf>
    <xf numFmtId="0" fontId="1" fillId="5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0" fillId="0" borderId="46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chartsheet" Target="chartsheets/sheet10.xml" /><Relationship Id="rId13" Type="http://schemas.openxmlformats.org/officeDocument/2006/relationships/chartsheet" Target="chartsheets/sheet11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Dati generali
Sesso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'Analisi descrittiva'!$A$4:$A$5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'Analisi descrittiva'!$B$4:$B$5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Suggerimenti
Le cose più urgenti da migliorare - I^ parte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descrittiva'!$D$56:$D$62</c:f>
              <c:strCache>
                <c:ptCount val="7"/>
                <c:pt idx="0">
                  <c:v>Il confort dell’ambiente di lavoro</c:v>
                </c:pt>
                <c:pt idx="1">
                  <c:v>La sicurezza dell’ambiente di lavoro</c:v>
                </c:pt>
                <c:pt idx="2">
                  <c:v>La circolazione e la chiarezza delle informazioni</c:v>
                </c:pt>
                <c:pt idx="3">
                  <c:v>I rapporti tra colleghi</c:v>
                </c:pt>
                <c:pt idx="4">
                  <c:v>La struttura organizzativa o i processi di lavoro</c:v>
                </c:pt>
                <c:pt idx="5">
                  <c:v>I supporti informatici e tecnologici</c:v>
                </c:pt>
                <c:pt idx="6">
                  <c:v>I sistemi di valutazione del personale</c:v>
                </c:pt>
              </c:strCache>
            </c:strRef>
          </c:cat>
          <c:val>
            <c:numRef>
              <c:f>'Analisi descrittiva'!$E$56:$E$62</c:f>
              <c:numCache>
                <c:ptCount val="7"/>
                <c:pt idx="0">
                  <c:v>20</c:v>
                </c:pt>
                <c:pt idx="1">
                  <c:v>3.3333333333333335</c:v>
                </c:pt>
                <c:pt idx="2">
                  <c:v>13.333333333333334</c:v>
                </c:pt>
                <c:pt idx="3">
                  <c:v>10</c:v>
                </c:pt>
                <c:pt idx="4">
                  <c:v>6.666666666666667</c:v>
                </c:pt>
                <c:pt idx="5">
                  <c:v>6.666666666666667</c:v>
                </c:pt>
                <c:pt idx="6">
                  <c:v>10</c:v>
                </c:pt>
              </c:numCache>
            </c:numRef>
          </c:val>
        </c:ser>
        <c:axId val="49396011"/>
        <c:axId val="41910916"/>
      </c:bar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10916"/>
        <c:crosses val="autoZero"/>
        <c:auto val="1"/>
        <c:lblOffset val="100"/>
        <c:noMultiLvlLbl val="0"/>
      </c:catAx>
      <c:valAx>
        <c:axId val="4191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segnalazioni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39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Suggerimenti
Le cose più urgenti da migliorare - II^ parte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descrittiva'!$D$63:$D$69</c:f>
              <c:strCache>
                <c:ptCount val="7"/>
                <c:pt idx="0">
                  <c:v>La valorizzazione del personale</c:v>
                </c:pt>
                <c:pt idx="1">
                  <c:v>La formazione sui temi della sicurezza</c:v>
                </c:pt>
                <c:pt idx="2">
                  <c:v>L’assegnazione delle risorse</c:v>
                </c:pt>
                <c:pt idx="3">
                  <c:v>La formazione e l’aggiornamento</c:v>
                </c:pt>
                <c:pt idx="4">
                  <c:v>I rapporti con il Dirigente/DSGA</c:v>
                </c:pt>
                <c:pt idx="5">
                  <c:v>La flessibilità dell’orario di lavoro</c:v>
                </c:pt>
                <c:pt idx="6">
                  <c:v>La chiarezza degli obiettivi e dei compiti</c:v>
                </c:pt>
              </c:strCache>
            </c:strRef>
          </c:cat>
          <c:val>
            <c:numRef>
              <c:f>'Analisi descrittiva'!$E$63:$E$69</c:f>
              <c:numCache>
                <c:ptCount val="7"/>
                <c:pt idx="0">
                  <c:v>3.3333333333333335</c:v>
                </c:pt>
                <c:pt idx="1">
                  <c:v>6.666666666666667</c:v>
                </c:pt>
                <c:pt idx="2">
                  <c:v>6.666666666666667</c:v>
                </c:pt>
                <c:pt idx="3">
                  <c:v>6.666666666666667</c:v>
                </c:pt>
                <c:pt idx="4">
                  <c:v>0</c:v>
                </c:pt>
                <c:pt idx="5">
                  <c:v>3.3333333333333335</c:v>
                </c:pt>
                <c:pt idx="6">
                  <c:v>3.3333333333333335</c:v>
                </c:pt>
              </c:numCache>
            </c:numRef>
          </c:val>
        </c:ser>
        <c:axId val="41653925"/>
        <c:axId val="39341006"/>
      </c:bar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341006"/>
        <c:crosses val="autoZero"/>
        <c:auto val="1"/>
        <c:lblOffset val="100"/>
        <c:noMultiLvlLbl val="0"/>
      </c:catAx>
      <c:valAx>
        <c:axId val="3934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segnalazioni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5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Dati generali
Precedenti esperienze lavorative nel settore pubblico e/o privato
(diverse dal comparto scuola)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'Analisi descrittiva'!$C$4:$C$5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'Analisi descrittiva'!$D$4:$D$5</c:f>
              <c:numCache>
                <c:ptCount val="2"/>
                <c:pt idx="0">
                  <c:v>7</c:v>
                </c:pt>
                <c:pt idx="1">
                  <c:v>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Dati generali
N. ore di lavoro al giorno (escluse quelle trascorse a scuola)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'Analisi descrittiva'!$E$4:$E$7</c:f>
              <c:strCache>
                <c:ptCount val="4"/>
                <c:pt idx="0">
                  <c:v>Nessuna</c:v>
                </c:pt>
                <c:pt idx="1">
                  <c:v>1 - 3</c:v>
                </c:pt>
                <c:pt idx="2">
                  <c:v>4 - 6</c:v>
                </c:pt>
                <c:pt idx="3">
                  <c:v>&gt; 6</c:v>
                </c:pt>
              </c:strCache>
            </c:strRef>
          </c:cat>
          <c:val>
            <c:numRef>
              <c:f>'Analisi descrittiva'!$F$4:$F$7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Dati generali
Giusto equilibrio tra scuola e tempo libero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'Analisi descrittiva'!$G$4:$G$5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'Analisi descrittiva'!$H$4:$H$5</c:f>
              <c:numCache>
                <c:ptCount val="2"/>
                <c:pt idx="0">
                  <c:v>3</c:v>
                </c:pt>
                <c:pt idx="1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Ambiente di lavoro
Valutazione del comfort dell'ambiente di lavoro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descrittiva'!$N$12:$N$17</c:f>
              <c:strCache>
                <c:ptCount val="6"/>
                <c:pt idx="0">
                  <c:v>1a - Condizioni microclimatiche (temperatura, umidità)</c:v>
                </c:pt>
                <c:pt idx="1">
                  <c:v>1b - Illuminazione naturale e artificiale</c:v>
                </c:pt>
                <c:pt idx="2">
                  <c:v>1c - Isolamento acustico degli ambienti di lavoro</c:v>
                </c:pt>
                <c:pt idx="3">
                  <c:v>1d - Pulizia e ordine</c:v>
                </c:pt>
                <c:pt idx="4">
                  <c:v>1e - Spazio di lavoro (scrivania, segreteria, ecc.)</c:v>
                </c:pt>
                <c:pt idx="5">
                  <c:v>1f - Parcheggi</c:v>
                </c:pt>
              </c:strCache>
            </c:strRef>
          </c:cat>
          <c:val>
            <c:numRef>
              <c:f>'Analisi descrittiva'!$O$12:$O$17</c:f>
              <c:numCache>
                <c:ptCount val="6"/>
                <c:pt idx="0">
                  <c:v>0.4</c:v>
                </c:pt>
                <c:pt idx="1">
                  <c:v>1.5</c:v>
                </c:pt>
                <c:pt idx="2">
                  <c:v>1</c:v>
                </c:pt>
                <c:pt idx="3">
                  <c:v>1.2</c:v>
                </c:pt>
                <c:pt idx="4">
                  <c:v>2.2</c:v>
                </c:pt>
                <c:pt idx="5">
                  <c:v>2.2</c:v>
                </c:pt>
              </c:numCache>
            </c:numRef>
          </c:val>
        </c:ser>
        <c:axId val="40981417"/>
        <c:axId val="33288434"/>
      </c:bar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88434"/>
        <c:crosses val="autoZero"/>
        <c:auto val="1"/>
        <c:lblOffset val="100"/>
        <c:noMultiLvlLbl val="0"/>
      </c:catAx>
      <c:valAx>
        <c:axId val="33288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giudizi (0 = buono, 3 = cattivo)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814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Contesto del lavoro
Con quale frequenza si verificano le situazioni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descrittiva'!$N$23:$N$28</c:f>
              <c:strCache>
                <c:ptCount val="6"/>
                <c:pt idx="0">
                  <c:v>Rispetto del regolamento d’istituto</c:v>
                </c:pt>
                <c:pt idx="1">
                  <c:v>Le circolari emesse dal DS sono chiare e puntuali</c:v>
                </c:pt>
                <c:pt idx="2">
                  <c:v>I ruoli del personale sono chiari e ben definiti mediante un organigramma</c:v>
                </c:pt>
                <c:pt idx="3">
                  <c:v>Le istruzioni per lo svolgimento dei propri compiti sono chiare e ben definite</c:v>
                </c:pt>
                <c:pt idx="4">
                  <c:v>Gli obiettivi  e le priorità del lavoro dell’organizzazione sono comunicati e condivisi</c:v>
                </c:pt>
                <c:pt idx="5">
                  <c:v>Il DS/DSGA ascolta e tiene conto delle richieste del personale</c:v>
                </c:pt>
              </c:strCache>
            </c:strRef>
          </c:cat>
          <c:val>
            <c:numRef>
              <c:f>'Analisi descrittiva'!$O$23:$O$28</c:f>
              <c:numCache>
                <c:ptCount val="6"/>
                <c:pt idx="0">
                  <c:v>1.6</c:v>
                </c:pt>
                <c:pt idx="1">
                  <c:v>1.9</c:v>
                </c:pt>
                <c:pt idx="2">
                  <c:v>1.1</c:v>
                </c:pt>
                <c:pt idx="3">
                  <c:v>2.2</c:v>
                </c:pt>
                <c:pt idx="4">
                  <c:v>1.8</c:v>
                </c:pt>
                <c:pt idx="5">
                  <c:v>1.4</c:v>
                </c:pt>
              </c:numCache>
            </c:numRef>
          </c:val>
        </c:ser>
        <c:axId val="31160451"/>
        <c:axId val="12008604"/>
      </c:bar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08604"/>
        <c:crosses val="autoZero"/>
        <c:auto val="1"/>
        <c:lblOffset val="100"/>
        <c:noMultiLvlLbl val="0"/>
      </c:catAx>
      <c:valAx>
        <c:axId val="120086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giudizi (0 = spesso, 3 = mai)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1604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Contenuto del lavoro
In che misura capita di vivere i seguenti fenomeni
I° quesito - I^ parte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descrittiva'!$Z$31:$Z$36</c:f>
              <c:strCache>
                <c:ptCount val="6"/>
                <c:pt idx="0">
                  <c:v>Le mansioni da svolgere sono ben definite e circoscritte</c:v>
                </c:pt>
                <c:pt idx="1">
                  <c:v>Il lavoro giornaliero procede sempre senza interruzioni</c:v>
                </c:pt>
                <c:pt idx="2">
                  <c:v>Il lavoro giornaliero permette di eseguire un compito alla volta</c:v>
                </c:pt>
                <c:pt idx="3">
                  <c:v>Il lavoro del personale è valorizzato</c:v>
                </c:pt>
                <c:pt idx="4">
                  <c:v>C’è soddisfazione per l’organizzazione scolastica</c:v>
                </c:pt>
                <c:pt idx="5">
                  <c:v>La quantità quotidiana di lavoro da svolgere è prevedibile</c:v>
                </c:pt>
              </c:strCache>
            </c:strRef>
          </c:cat>
          <c:val>
            <c:numRef>
              <c:f>'Analisi descrittiva'!$AA$31:$AA$36</c:f>
              <c:numCache>
                <c:ptCount val="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</c:numCache>
            </c:numRef>
          </c:val>
        </c:ser>
        <c:axId val="40968573"/>
        <c:axId val="33172838"/>
      </c:bar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172838"/>
        <c:crosses val="autoZero"/>
        <c:auto val="1"/>
        <c:lblOffset val="100"/>
        <c:noMultiLvlLbl val="0"/>
      </c:catAx>
      <c:valAx>
        <c:axId val="33172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giudizi (0 = spesso, 3 = mai)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68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Contenuto del lavoro
In che misura capita di vivere i seguenti fenomeni
I° quesito - II^ parte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descrittiva'!$Z$37:$Z$42</c:f>
              <c:strCache>
                <c:ptCount val="6"/>
                <c:pt idx="0">
                  <c:v>C’è coerenza tra le richieste del DS e quelle del DSGA</c:v>
                </c:pt>
                <c:pt idx="1">
                  <c:v>I software a disposizione in ufficio sono di facile impiego</c:v>
                </c:pt>
                <c:pt idx="2">
                  <c:v>Il personale viene supportato quando deve affrontare nuove procedure di lavoro o applicare una nuova normativa</c:v>
                </c:pt>
                <c:pt idx="3">
                  <c:v>L’offerta formativa e di aggiornamento è resa nota e se ne agevola la partecipazione</c:v>
                </c:pt>
                <c:pt idx="4">
                  <c:v>Si ha voglia di impegnare energie per la scuola</c:v>
                </c:pt>
                <c:pt idx="5">
                  <c:v>Si ha la sensazione di realizzarsi attraverso il lavoro</c:v>
                </c:pt>
              </c:strCache>
            </c:strRef>
          </c:cat>
          <c:val>
            <c:numRef>
              <c:f>'Analisi descrittiva'!$AA$37:$AA$42</c:f>
              <c:numCache>
                <c:ptCount val="6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</c:numCache>
            </c:numRef>
          </c:val>
        </c:ser>
        <c:axId val="30120087"/>
        <c:axId val="2645328"/>
      </c:bar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giudizi (0 = spesso, 3 = mai)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200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Personale AMMINISTRATIVO - Contenuto del lavoro
In che misura capita di vivere i seguenti fenomeni
II° quesito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'Analisi descrittiva'!$J$46:$J$49</c:f>
              <c:strCache>
                <c:ptCount val="4"/>
                <c:pt idx="0">
                  <c:v>Si avverte insoddisfazione per l’organizzazione</c:v>
                </c:pt>
                <c:pt idx="1">
                  <c:v>Si ha desiderio di cambiare lavoro/ambiente di lavoro</c:v>
                </c:pt>
                <c:pt idx="2">
                  <c:v>Si prova disinteresse e insofferenza per il lavoro</c:v>
                </c:pt>
                <c:pt idx="3">
                  <c:v>Il lavoro del personale non è valutato adeguatamente</c:v>
                </c:pt>
              </c:strCache>
            </c:strRef>
          </c:cat>
          <c:val>
            <c:numRef>
              <c:f>'Analisi descrittiva'!$K$46:$K$49</c:f>
              <c:numCache>
                <c:ptCount val="4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</c:numCache>
            </c:numRef>
          </c:val>
        </c:ser>
        <c:axId val="23807953"/>
        <c:axId val="12944986"/>
      </c:bar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44986"/>
        <c:crosses val="autoZero"/>
        <c:auto val="1"/>
        <c:lblOffset val="100"/>
        <c:noMultiLvlLbl val="0"/>
      </c:catAx>
      <c:valAx>
        <c:axId val="1294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Media giudizi (0 = mai, 3 = spesso)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807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228"/>
  <sheetViews>
    <sheetView tabSelected="1" workbookViewId="0" topLeftCell="A1">
      <selection activeCell="A1" sqref="A1"/>
    </sheetView>
  </sheetViews>
  <sheetFormatPr defaultColWidth="9.140625" defaultRowHeight="12.75"/>
  <cols>
    <col min="1" max="37" width="3.7109375" style="1" customWidth="1"/>
    <col min="38" max="69" width="3.7109375" style="0" customWidth="1"/>
  </cols>
  <sheetData>
    <row r="1" spans="1:38" ht="13.5" thickBot="1">
      <c r="A1" s="1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T1" s="12"/>
      <c r="AK1" s="12"/>
      <c r="AL1" s="2"/>
    </row>
    <row r="2" spans="1:72" ht="12.75">
      <c r="A2" s="195" t="s">
        <v>28</v>
      </c>
      <c r="B2" s="196"/>
      <c r="C2" s="196"/>
      <c r="D2" s="196"/>
      <c r="E2" s="174"/>
      <c r="F2" s="197" t="s">
        <v>29</v>
      </c>
      <c r="G2" s="196"/>
      <c r="H2" s="196"/>
      <c r="I2" s="196"/>
      <c r="J2" s="196"/>
      <c r="K2" s="174"/>
      <c r="L2" s="186" t="s">
        <v>30</v>
      </c>
      <c r="M2" s="187"/>
      <c r="N2" s="187"/>
      <c r="O2" s="187"/>
      <c r="P2" s="187"/>
      <c r="Q2" s="187"/>
      <c r="R2" s="187"/>
      <c r="S2" s="188"/>
      <c r="T2" s="189" t="s">
        <v>37</v>
      </c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1"/>
      <c r="AK2" s="192" t="s">
        <v>50</v>
      </c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4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7"/>
      <c r="BS2" s="67"/>
      <c r="BT2" s="67"/>
    </row>
    <row r="3" spans="1:72" ht="13.5" thickBot="1">
      <c r="A3" s="37">
        <v>1</v>
      </c>
      <c r="B3" s="38">
        <v>2</v>
      </c>
      <c r="C3" s="38">
        <v>3</v>
      </c>
      <c r="D3" s="38">
        <v>4</v>
      </c>
      <c r="E3" s="137"/>
      <c r="F3" s="45" t="s">
        <v>5</v>
      </c>
      <c r="G3" s="146" t="s">
        <v>6</v>
      </c>
      <c r="H3" s="46" t="s">
        <v>7</v>
      </c>
      <c r="I3" s="46" t="s">
        <v>8</v>
      </c>
      <c r="J3" s="46" t="s">
        <v>9</v>
      </c>
      <c r="K3" s="47" t="s">
        <v>11</v>
      </c>
      <c r="L3" s="48" t="s">
        <v>5</v>
      </c>
      <c r="M3" s="49" t="s">
        <v>6</v>
      </c>
      <c r="N3" s="49" t="s">
        <v>7</v>
      </c>
      <c r="O3" s="49" t="s">
        <v>8</v>
      </c>
      <c r="P3" s="49" t="s">
        <v>9</v>
      </c>
      <c r="Q3" s="49" t="s">
        <v>11</v>
      </c>
      <c r="R3" s="136"/>
      <c r="S3" s="160"/>
      <c r="T3" s="69" t="s">
        <v>5</v>
      </c>
      <c r="U3" s="56" t="s">
        <v>6</v>
      </c>
      <c r="V3" s="56" t="s">
        <v>7</v>
      </c>
      <c r="W3" s="56" t="s">
        <v>8</v>
      </c>
      <c r="X3" s="56" t="s">
        <v>9</v>
      </c>
      <c r="Y3" s="56" t="s">
        <v>11</v>
      </c>
      <c r="Z3" s="56" t="s">
        <v>12</v>
      </c>
      <c r="AA3" s="56" t="s">
        <v>13</v>
      </c>
      <c r="AB3" s="56" t="s">
        <v>31</v>
      </c>
      <c r="AC3" s="56" t="s">
        <v>38</v>
      </c>
      <c r="AD3" s="56" t="s">
        <v>39</v>
      </c>
      <c r="AE3" s="56" t="s">
        <v>32</v>
      </c>
      <c r="AF3" s="137"/>
      <c r="AG3" s="69" t="s">
        <v>33</v>
      </c>
      <c r="AH3" s="56" t="s">
        <v>34</v>
      </c>
      <c r="AI3" s="56" t="s">
        <v>35</v>
      </c>
      <c r="AJ3" s="70" t="s">
        <v>36</v>
      </c>
      <c r="AK3" s="74" t="s">
        <v>0</v>
      </c>
      <c r="AL3" s="77" t="s">
        <v>1</v>
      </c>
      <c r="AM3" s="77" t="s">
        <v>2</v>
      </c>
      <c r="AN3" s="77" t="s">
        <v>3</v>
      </c>
      <c r="AO3" s="77" t="s">
        <v>40</v>
      </c>
      <c r="AP3" s="77" t="s">
        <v>41</v>
      </c>
      <c r="AQ3" s="77" t="s">
        <v>42</v>
      </c>
      <c r="AR3" s="77" t="s">
        <v>43</v>
      </c>
      <c r="AS3" s="77" t="s">
        <v>44</v>
      </c>
      <c r="AT3" s="77" t="s">
        <v>46</v>
      </c>
      <c r="AU3" s="77" t="s">
        <v>45</v>
      </c>
      <c r="AV3" s="77" t="s">
        <v>47</v>
      </c>
      <c r="AW3" s="77" t="s">
        <v>48</v>
      </c>
      <c r="AX3" s="78" t="s">
        <v>49</v>
      </c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7"/>
      <c r="BS3" s="67"/>
      <c r="BT3" s="67"/>
    </row>
    <row r="4" spans="1:72" ht="12.75">
      <c r="A4" s="79"/>
      <c r="B4" s="80"/>
      <c r="C4" s="80"/>
      <c r="D4" s="80"/>
      <c r="E4" s="139"/>
      <c r="F4" s="81"/>
      <c r="G4" s="147"/>
      <c r="H4" s="82"/>
      <c r="I4" s="82"/>
      <c r="J4" s="82"/>
      <c r="K4" s="83"/>
      <c r="L4" s="84"/>
      <c r="M4" s="85"/>
      <c r="N4" s="85"/>
      <c r="O4" s="85"/>
      <c r="P4" s="85"/>
      <c r="Q4" s="85"/>
      <c r="R4" s="138"/>
      <c r="S4" s="161"/>
      <c r="T4" s="86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139"/>
      <c r="AG4" s="86"/>
      <c r="AH4" s="87"/>
      <c r="AI4" s="87"/>
      <c r="AJ4" s="88"/>
      <c r="AK4" s="89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1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7"/>
      <c r="BS4" s="67"/>
      <c r="BT4" s="67"/>
    </row>
    <row r="5" spans="1:72" ht="12.75">
      <c r="A5" s="39"/>
      <c r="B5" s="40"/>
      <c r="C5" s="40"/>
      <c r="D5" s="40"/>
      <c r="E5" s="141"/>
      <c r="F5" s="4"/>
      <c r="G5" s="148"/>
      <c r="H5" s="5"/>
      <c r="I5" s="5"/>
      <c r="J5" s="5"/>
      <c r="K5" s="6"/>
      <c r="L5" s="50"/>
      <c r="M5" s="51"/>
      <c r="N5" s="51"/>
      <c r="O5" s="51"/>
      <c r="P5" s="51"/>
      <c r="Q5" s="51"/>
      <c r="R5" s="140"/>
      <c r="S5" s="162"/>
      <c r="T5" s="57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141"/>
      <c r="AG5" s="57"/>
      <c r="AH5" s="58"/>
      <c r="AI5" s="58"/>
      <c r="AJ5" s="63"/>
      <c r="AK5" s="71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3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7"/>
      <c r="BS5" s="67"/>
      <c r="BT5" s="67"/>
    </row>
    <row r="6" spans="1:72" ht="12.75">
      <c r="A6" s="7"/>
      <c r="B6" s="8"/>
      <c r="C6" s="8"/>
      <c r="D6" s="8"/>
      <c r="E6" s="143"/>
      <c r="F6" s="9"/>
      <c r="G6" s="149"/>
      <c r="H6" s="10"/>
      <c r="I6" s="10"/>
      <c r="J6" s="10"/>
      <c r="K6" s="11"/>
      <c r="L6" s="52"/>
      <c r="M6" s="53"/>
      <c r="N6" s="53"/>
      <c r="O6" s="53"/>
      <c r="P6" s="53"/>
      <c r="Q6" s="53"/>
      <c r="R6" s="142"/>
      <c r="S6" s="163"/>
      <c r="T6" s="59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143"/>
      <c r="AG6" s="59"/>
      <c r="AH6" s="60"/>
      <c r="AI6" s="60"/>
      <c r="AJ6" s="64"/>
      <c r="AK6" s="71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3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7"/>
      <c r="BS6" s="67"/>
      <c r="BT6" s="67"/>
    </row>
    <row r="7" spans="1:72" ht="12.75">
      <c r="A7" s="7"/>
      <c r="B7" s="8"/>
      <c r="C7" s="8"/>
      <c r="D7" s="8"/>
      <c r="E7" s="143"/>
      <c r="F7" s="9"/>
      <c r="G7" s="149"/>
      <c r="H7" s="10"/>
      <c r="I7" s="10"/>
      <c r="J7" s="10"/>
      <c r="K7" s="11"/>
      <c r="L7" s="52"/>
      <c r="M7" s="53"/>
      <c r="N7" s="53"/>
      <c r="O7" s="53"/>
      <c r="P7" s="53"/>
      <c r="Q7" s="53"/>
      <c r="R7" s="142"/>
      <c r="S7" s="163"/>
      <c r="T7" s="59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143"/>
      <c r="AG7" s="59"/>
      <c r="AH7" s="60"/>
      <c r="AI7" s="60"/>
      <c r="AJ7" s="64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3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7"/>
      <c r="BS7" s="67"/>
      <c r="BT7" s="67"/>
    </row>
    <row r="8" spans="1:72" ht="12.75">
      <c r="A8" s="7"/>
      <c r="B8" s="8"/>
      <c r="C8" s="8"/>
      <c r="D8" s="8"/>
      <c r="E8" s="143"/>
      <c r="F8" s="9"/>
      <c r="G8" s="149"/>
      <c r="H8" s="10"/>
      <c r="I8" s="10"/>
      <c r="J8" s="10"/>
      <c r="K8" s="11"/>
      <c r="L8" s="52"/>
      <c r="M8" s="53"/>
      <c r="N8" s="53"/>
      <c r="O8" s="53"/>
      <c r="P8" s="53"/>
      <c r="Q8" s="53"/>
      <c r="R8" s="142"/>
      <c r="S8" s="163"/>
      <c r="T8" s="59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143"/>
      <c r="AG8" s="59"/>
      <c r="AH8" s="60"/>
      <c r="AI8" s="60"/>
      <c r="AJ8" s="64"/>
      <c r="AK8" s="71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3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7"/>
      <c r="BS8" s="67"/>
      <c r="BT8" s="67"/>
    </row>
    <row r="9" spans="1:72" ht="12.75">
      <c r="A9" s="7"/>
      <c r="B9" s="8"/>
      <c r="C9" s="8"/>
      <c r="D9" s="8"/>
      <c r="E9" s="143"/>
      <c r="F9" s="9"/>
      <c r="G9" s="149"/>
      <c r="H9" s="10"/>
      <c r="I9" s="10"/>
      <c r="J9" s="10"/>
      <c r="K9" s="11"/>
      <c r="L9" s="52"/>
      <c r="M9" s="53"/>
      <c r="N9" s="53"/>
      <c r="O9" s="53"/>
      <c r="P9" s="53"/>
      <c r="Q9" s="53"/>
      <c r="R9" s="142"/>
      <c r="S9" s="163"/>
      <c r="T9" s="59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143"/>
      <c r="AG9" s="59"/>
      <c r="AH9" s="60"/>
      <c r="AI9" s="60"/>
      <c r="AJ9" s="64"/>
      <c r="AK9" s="71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3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7"/>
      <c r="BS9" s="67"/>
      <c r="BT9" s="67"/>
    </row>
    <row r="10" spans="1:72" ht="12.75">
      <c r="A10" s="7"/>
      <c r="B10" s="8"/>
      <c r="C10" s="8"/>
      <c r="D10" s="8"/>
      <c r="E10" s="143"/>
      <c r="F10" s="9"/>
      <c r="G10" s="149"/>
      <c r="H10" s="10"/>
      <c r="I10" s="10"/>
      <c r="J10" s="10"/>
      <c r="K10" s="11"/>
      <c r="L10" s="52"/>
      <c r="M10" s="53"/>
      <c r="N10" s="53"/>
      <c r="O10" s="53"/>
      <c r="P10" s="53"/>
      <c r="Q10" s="53"/>
      <c r="R10" s="142"/>
      <c r="S10" s="163"/>
      <c r="T10" s="59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143"/>
      <c r="AG10" s="59"/>
      <c r="AH10" s="60"/>
      <c r="AI10" s="60"/>
      <c r="AJ10" s="64"/>
      <c r="AK10" s="71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3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7"/>
      <c r="BS10" s="67"/>
      <c r="BT10" s="67"/>
    </row>
    <row r="11" spans="1:72" ht="12.75">
      <c r="A11" s="7"/>
      <c r="B11" s="8"/>
      <c r="C11" s="8"/>
      <c r="D11" s="8"/>
      <c r="E11" s="143"/>
      <c r="F11" s="9"/>
      <c r="G11" s="149"/>
      <c r="H11" s="10"/>
      <c r="I11" s="10"/>
      <c r="J11" s="10"/>
      <c r="K11" s="11"/>
      <c r="L11" s="52"/>
      <c r="M11" s="53"/>
      <c r="N11" s="53"/>
      <c r="O11" s="53"/>
      <c r="P11" s="53"/>
      <c r="Q11" s="53"/>
      <c r="R11" s="142"/>
      <c r="S11" s="163"/>
      <c r="T11" s="59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143"/>
      <c r="AG11" s="59"/>
      <c r="AH11" s="60"/>
      <c r="AI11" s="60"/>
      <c r="AJ11" s="64"/>
      <c r="AK11" s="71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3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7"/>
      <c r="BS11" s="67"/>
      <c r="BT11" s="67"/>
    </row>
    <row r="12" spans="1:72" ht="12.75">
      <c r="A12" s="7"/>
      <c r="B12" s="8"/>
      <c r="C12" s="8"/>
      <c r="D12" s="8"/>
      <c r="E12" s="143"/>
      <c r="F12" s="9"/>
      <c r="G12" s="149"/>
      <c r="H12" s="10"/>
      <c r="I12" s="10"/>
      <c r="J12" s="10"/>
      <c r="K12" s="11"/>
      <c r="L12" s="52"/>
      <c r="M12" s="53"/>
      <c r="N12" s="53"/>
      <c r="O12" s="53"/>
      <c r="P12" s="53"/>
      <c r="Q12" s="53"/>
      <c r="R12" s="142"/>
      <c r="S12" s="163"/>
      <c r="T12" s="59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143"/>
      <c r="AG12" s="59"/>
      <c r="AH12" s="60"/>
      <c r="AI12" s="60"/>
      <c r="AJ12" s="64"/>
      <c r="AK12" s="71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3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7"/>
      <c r="BS12" s="67"/>
      <c r="BT12" s="67"/>
    </row>
    <row r="13" spans="1:72" ht="12.75">
      <c r="A13" s="7"/>
      <c r="B13" s="8"/>
      <c r="C13" s="8"/>
      <c r="D13" s="8"/>
      <c r="E13" s="143"/>
      <c r="F13" s="9"/>
      <c r="G13" s="149"/>
      <c r="H13" s="10"/>
      <c r="I13" s="10"/>
      <c r="J13" s="10"/>
      <c r="K13" s="11"/>
      <c r="L13" s="52"/>
      <c r="M13" s="53"/>
      <c r="N13" s="53"/>
      <c r="O13" s="53"/>
      <c r="P13" s="53"/>
      <c r="Q13" s="53"/>
      <c r="R13" s="142"/>
      <c r="S13" s="163"/>
      <c r="T13" s="59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143"/>
      <c r="AG13" s="59"/>
      <c r="AH13" s="60"/>
      <c r="AI13" s="60"/>
      <c r="AJ13" s="64"/>
      <c r="AK13" s="71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3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7"/>
      <c r="BS13" s="67"/>
      <c r="BT13" s="67"/>
    </row>
    <row r="14" spans="1:72" ht="12.75">
      <c r="A14" s="7"/>
      <c r="B14" s="8"/>
      <c r="C14" s="8"/>
      <c r="D14" s="8"/>
      <c r="E14" s="143"/>
      <c r="F14" s="9"/>
      <c r="G14" s="149"/>
      <c r="H14" s="10"/>
      <c r="I14" s="10"/>
      <c r="J14" s="10"/>
      <c r="K14" s="11"/>
      <c r="L14" s="52"/>
      <c r="M14" s="53"/>
      <c r="N14" s="53"/>
      <c r="O14" s="53"/>
      <c r="P14" s="53"/>
      <c r="Q14" s="53"/>
      <c r="R14" s="142"/>
      <c r="S14" s="163"/>
      <c r="T14" s="59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143"/>
      <c r="AG14" s="59"/>
      <c r="AH14" s="60"/>
      <c r="AI14" s="60"/>
      <c r="AJ14" s="64"/>
      <c r="AK14" s="71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3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7"/>
      <c r="BS14" s="67"/>
      <c r="BT14" s="67"/>
    </row>
    <row r="15" spans="1:72" ht="12.75">
      <c r="A15" s="7"/>
      <c r="B15" s="8"/>
      <c r="C15" s="8"/>
      <c r="D15" s="8"/>
      <c r="E15" s="143"/>
      <c r="F15" s="9"/>
      <c r="G15" s="149"/>
      <c r="H15" s="10"/>
      <c r="I15" s="10"/>
      <c r="J15" s="10"/>
      <c r="K15" s="11"/>
      <c r="L15" s="52"/>
      <c r="M15" s="53"/>
      <c r="N15" s="53"/>
      <c r="O15" s="53"/>
      <c r="P15" s="53"/>
      <c r="Q15" s="53"/>
      <c r="R15" s="142"/>
      <c r="S15" s="163"/>
      <c r="T15" s="59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143"/>
      <c r="AG15" s="59"/>
      <c r="AH15" s="60"/>
      <c r="AI15" s="60"/>
      <c r="AJ15" s="64"/>
      <c r="AK15" s="71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3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7"/>
      <c r="BS15" s="67"/>
      <c r="BT15" s="67"/>
    </row>
    <row r="16" spans="1:72" ht="12.75">
      <c r="A16" s="7"/>
      <c r="B16" s="8"/>
      <c r="C16" s="8"/>
      <c r="D16" s="8"/>
      <c r="E16" s="143"/>
      <c r="F16" s="9"/>
      <c r="G16" s="149"/>
      <c r="H16" s="10"/>
      <c r="I16" s="10"/>
      <c r="J16" s="10"/>
      <c r="K16" s="11"/>
      <c r="L16" s="52"/>
      <c r="M16" s="53"/>
      <c r="N16" s="53"/>
      <c r="O16" s="53"/>
      <c r="P16" s="53"/>
      <c r="Q16" s="53"/>
      <c r="R16" s="142"/>
      <c r="S16" s="163"/>
      <c r="T16" s="59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143"/>
      <c r="AG16" s="59"/>
      <c r="AH16" s="60"/>
      <c r="AI16" s="60"/>
      <c r="AJ16" s="64"/>
      <c r="AK16" s="71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3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7"/>
      <c r="BS16" s="67"/>
      <c r="BT16" s="67"/>
    </row>
    <row r="17" spans="1:72" ht="12.75">
      <c r="A17" s="7"/>
      <c r="B17" s="8"/>
      <c r="C17" s="8"/>
      <c r="D17" s="8"/>
      <c r="E17" s="143"/>
      <c r="F17" s="9"/>
      <c r="G17" s="149"/>
      <c r="H17" s="10"/>
      <c r="I17" s="10"/>
      <c r="J17" s="10"/>
      <c r="K17" s="11"/>
      <c r="L17" s="52"/>
      <c r="M17" s="53"/>
      <c r="N17" s="53"/>
      <c r="O17" s="53"/>
      <c r="P17" s="53"/>
      <c r="Q17" s="53"/>
      <c r="R17" s="142"/>
      <c r="S17" s="163"/>
      <c r="T17" s="59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143"/>
      <c r="AG17" s="59"/>
      <c r="AH17" s="60"/>
      <c r="AI17" s="60"/>
      <c r="AJ17" s="64"/>
      <c r="AK17" s="71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3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7"/>
      <c r="BS17" s="67"/>
      <c r="BT17" s="67"/>
    </row>
    <row r="18" spans="1:72" ht="12.75">
      <c r="A18" s="7"/>
      <c r="B18" s="8"/>
      <c r="C18" s="8"/>
      <c r="D18" s="8"/>
      <c r="E18" s="143"/>
      <c r="F18" s="9"/>
      <c r="G18" s="149"/>
      <c r="H18" s="10"/>
      <c r="I18" s="10"/>
      <c r="J18" s="10"/>
      <c r="K18" s="11"/>
      <c r="L18" s="52"/>
      <c r="M18" s="53"/>
      <c r="N18" s="53"/>
      <c r="O18" s="53"/>
      <c r="P18" s="53"/>
      <c r="Q18" s="53"/>
      <c r="R18" s="142"/>
      <c r="S18" s="163"/>
      <c r="T18" s="59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143"/>
      <c r="AG18" s="59"/>
      <c r="AH18" s="60"/>
      <c r="AI18" s="60"/>
      <c r="AJ18" s="64"/>
      <c r="AK18" s="71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3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7"/>
      <c r="BS18" s="67"/>
      <c r="BT18" s="67"/>
    </row>
    <row r="19" spans="1:72" ht="12.75">
      <c r="A19" s="7"/>
      <c r="B19" s="8"/>
      <c r="C19" s="8"/>
      <c r="D19" s="8"/>
      <c r="E19" s="143"/>
      <c r="F19" s="9"/>
      <c r="G19" s="149"/>
      <c r="H19" s="10"/>
      <c r="I19" s="10"/>
      <c r="J19" s="10"/>
      <c r="K19" s="11"/>
      <c r="L19" s="52"/>
      <c r="M19" s="53"/>
      <c r="N19" s="53"/>
      <c r="O19" s="53"/>
      <c r="P19" s="53"/>
      <c r="Q19" s="53"/>
      <c r="R19" s="142"/>
      <c r="S19" s="163"/>
      <c r="T19" s="59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143"/>
      <c r="AG19" s="59"/>
      <c r="AH19" s="60"/>
      <c r="AI19" s="60"/>
      <c r="AJ19" s="64"/>
      <c r="AK19" s="71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3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7"/>
      <c r="BS19" s="67"/>
      <c r="BT19" s="67"/>
    </row>
    <row r="20" spans="1:72" ht="12.75">
      <c r="A20" s="7"/>
      <c r="B20" s="8"/>
      <c r="C20" s="8"/>
      <c r="D20" s="8"/>
      <c r="E20" s="143"/>
      <c r="F20" s="9"/>
      <c r="G20" s="149"/>
      <c r="H20" s="10"/>
      <c r="I20" s="10"/>
      <c r="J20" s="10"/>
      <c r="K20" s="11"/>
      <c r="L20" s="52"/>
      <c r="M20" s="53"/>
      <c r="N20" s="53"/>
      <c r="O20" s="53"/>
      <c r="P20" s="53"/>
      <c r="Q20" s="53"/>
      <c r="R20" s="142"/>
      <c r="S20" s="163"/>
      <c r="T20" s="59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143"/>
      <c r="AG20" s="59"/>
      <c r="AH20" s="60"/>
      <c r="AI20" s="60"/>
      <c r="AJ20" s="64"/>
      <c r="AK20" s="71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3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7"/>
      <c r="BS20" s="67"/>
      <c r="BT20" s="67"/>
    </row>
    <row r="21" spans="1:72" ht="12.75">
      <c r="A21" s="7"/>
      <c r="B21" s="8"/>
      <c r="C21" s="8"/>
      <c r="D21" s="8"/>
      <c r="E21" s="143"/>
      <c r="F21" s="9"/>
      <c r="G21" s="149"/>
      <c r="H21" s="10"/>
      <c r="I21" s="10"/>
      <c r="J21" s="10"/>
      <c r="K21" s="11"/>
      <c r="L21" s="52"/>
      <c r="M21" s="53"/>
      <c r="N21" s="53"/>
      <c r="O21" s="53"/>
      <c r="P21" s="53"/>
      <c r="Q21" s="53"/>
      <c r="R21" s="142"/>
      <c r="S21" s="163"/>
      <c r="T21" s="59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143"/>
      <c r="AG21" s="59"/>
      <c r="AH21" s="60"/>
      <c r="AI21" s="60"/>
      <c r="AJ21" s="64"/>
      <c r="AK21" s="71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3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7"/>
      <c r="BS21" s="67"/>
      <c r="BT21" s="67"/>
    </row>
    <row r="22" spans="1:72" ht="12.75">
      <c r="A22" s="7"/>
      <c r="B22" s="8"/>
      <c r="C22" s="8"/>
      <c r="D22" s="8"/>
      <c r="E22" s="143"/>
      <c r="F22" s="9"/>
      <c r="G22" s="149"/>
      <c r="H22" s="10"/>
      <c r="I22" s="10"/>
      <c r="J22" s="10"/>
      <c r="K22" s="11"/>
      <c r="L22" s="52"/>
      <c r="M22" s="53"/>
      <c r="N22" s="53"/>
      <c r="O22" s="53"/>
      <c r="P22" s="53"/>
      <c r="Q22" s="53"/>
      <c r="R22" s="142"/>
      <c r="S22" s="163"/>
      <c r="T22" s="59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143"/>
      <c r="AG22" s="59"/>
      <c r="AH22" s="60"/>
      <c r="AI22" s="60"/>
      <c r="AJ22" s="64"/>
      <c r="AK22" s="71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3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7"/>
      <c r="BS22" s="67"/>
      <c r="BT22" s="67"/>
    </row>
    <row r="23" spans="1:72" ht="12.75">
      <c r="A23" s="7"/>
      <c r="B23" s="8"/>
      <c r="C23" s="8"/>
      <c r="D23" s="8"/>
      <c r="E23" s="143"/>
      <c r="F23" s="9"/>
      <c r="G23" s="149"/>
      <c r="H23" s="10"/>
      <c r="I23" s="10"/>
      <c r="J23" s="10"/>
      <c r="K23" s="11"/>
      <c r="L23" s="52"/>
      <c r="M23" s="53"/>
      <c r="N23" s="53"/>
      <c r="O23" s="53"/>
      <c r="P23" s="53"/>
      <c r="Q23" s="53"/>
      <c r="R23" s="142"/>
      <c r="S23" s="163"/>
      <c r="T23" s="59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143"/>
      <c r="AG23" s="59"/>
      <c r="AH23" s="60"/>
      <c r="AI23" s="60"/>
      <c r="AJ23" s="64"/>
      <c r="AK23" s="71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3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7"/>
      <c r="BS23" s="67"/>
      <c r="BT23" s="67"/>
    </row>
    <row r="24" spans="1:72" ht="12.75">
      <c r="A24" s="7"/>
      <c r="B24" s="8"/>
      <c r="C24" s="8"/>
      <c r="D24" s="8"/>
      <c r="E24" s="143"/>
      <c r="F24" s="9"/>
      <c r="G24" s="149"/>
      <c r="H24" s="10"/>
      <c r="I24" s="10"/>
      <c r="J24" s="10"/>
      <c r="K24" s="11"/>
      <c r="L24" s="52"/>
      <c r="M24" s="53"/>
      <c r="N24" s="53"/>
      <c r="O24" s="53"/>
      <c r="P24" s="53"/>
      <c r="Q24" s="53"/>
      <c r="R24" s="142"/>
      <c r="S24" s="163"/>
      <c r="T24" s="59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143"/>
      <c r="AG24" s="59"/>
      <c r="AH24" s="60"/>
      <c r="AI24" s="60"/>
      <c r="AJ24" s="64"/>
      <c r="AK24" s="71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3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7"/>
      <c r="BS24" s="67"/>
      <c r="BT24" s="67"/>
    </row>
    <row r="25" spans="1:72" ht="12.75">
      <c r="A25" s="7"/>
      <c r="B25" s="8"/>
      <c r="C25" s="8"/>
      <c r="D25" s="8"/>
      <c r="E25" s="143"/>
      <c r="F25" s="9"/>
      <c r="G25" s="149"/>
      <c r="H25" s="10"/>
      <c r="I25" s="10"/>
      <c r="J25" s="10"/>
      <c r="K25" s="11"/>
      <c r="L25" s="52"/>
      <c r="M25" s="53"/>
      <c r="N25" s="53"/>
      <c r="O25" s="53"/>
      <c r="P25" s="53"/>
      <c r="Q25" s="53"/>
      <c r="R25" s="142"/>
      <c r="S25" s="163"/>
      <c r="T25" s="59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143"/>
      <c r="AG25" s="59"/>
      <c r="AH25" s="60"/>
      <c r="AI25" s="60"/>
      <c r="AJ25" s="64"/>
      <c r="AK25" s="71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3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7"/>
      <c r="BS25" s="67"/>
      <c r="BT25" s="67"/>
    </row>
    <row r="26" spans="1:72" ht="12.75">
      <c r="A26" s="7"/>
      <c r="B26" s="8"/>
      <c r="C26" s="8"/>
      <c r="D26" s="8"/>
      <c r="E26" s="143"/>
      <c r="F26" s="9"/>
      <c r="G26" s="149"/>
      <c r="H26" s="10"/>
      <c r="I26" s="10"/>
      <c r="J26" s="10"/>
      <c r="K26" s="11"/>
      <c r="L26" s="52"/>
      <c r="M26" s="53"/>
      <c r="N26" s="53"/>
      <c r="O26" s="53"/>
      <c r="P26" s="53"/>
      <c r="Q26" s="53"/>
      <c r="R26" s="142"/>
      <c r="S26" s="163"/>
      <c r="T26" s="59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143"/>
      <c r="AG26" s="59"/>
      <c r="AH26" s="60"/>
      <c r="AI26" s="60"/>
      <c r="AJ26" s="64"/>
      <c r="AK26" s="71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3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7"/>
      <c r="BS26" s="67"/>
      <c r="BT26" s="67"/>
    </row>
    <row r="27" spans="1:72" ht="12.75">
      <c r="A27" s="7"/>
      <c r="B27" s="8"/>
      <c r="C27" s="8"/>
      <c r="D27" s="8"/>
      <c r="E27" s="143"/>
      <c r="F27" s="9"/>
      <c r="G27" s="149"/>
      <c r="H27" s="10"/>
      <c r="I27" s="10"/>
      <c r="J27" s="10"/>
      <c r="K27" s="11"/>
      <c r="L27" s="52"/>
      <c r="M27" s="53"/>
      <c r="N27" s="53"/>
      <c r="O27" s="53"/>
      <c r="P27" s="53"/>
      <c r="Q27" s="53"/>
      <c r="R27" s="142"/>
      <c r="S27" s="163"/>
      <c r="T27" s="59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143"/>
      <c r="AG27" s="59"/>
      <c r="AH27" s="60"/>
      <c r="AI27" s="60"/>
      <c r="AJ27" s="64"/>
      <c r="AK27" s="71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3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7"/>
      <c r="BS27" s="67"/>
      <c r="BT27" s="67"/>
    </row>
    <row r="28" spans="1:72" ht="12.75">
      <c r="A28" s="7"/>
      <c r="B28" s="8"/>
      <c r="C28" s="8"/>
      <c r="D28" s="8"/>
      <c r="E28" s="143"/>
      <c r="F28" s="9"/>
      <c r="G28" s="149"/>
      <c r="H28" s="10"/>
      <c r="I28" s="10"/>
      <c r="J28" s="10"/>
      <c r="K28" s="11"/>
      <c r="L28" s="52"/>
      <c r="M28" s="53"/>
      <c r="N28" s="53"/>
      <c r="O28" s="53"/>
      <c r="P28" s="53"/>
      <c r="Q28" s="53"/>
      <c r="R28" s="142"/>
      <c r="S28" s="163"/>
      <c r="T28" s="59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143"/>
      <c r="AG28" s="59"/>
      <c r="AH28" s="60"/>
      <c r="AI28" s="60"/>
      <c r="AJ28" s="64"/>
      <c r="AK28" s="71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3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7"/>
      <c r="BS28" s="67"/>
      <c r="BT28" s="67"/>
    </row>
    <row r="29" spans="1:72" ht="12.75">
      <c r="A29" s="7"/>
      <c r="B29" s="8"/>
      <c r="C29" s="8"/>
      <c r="D29" s="8"/>
      <c r="E29" s="143"/>
      <c r="F29" s="9"/>
      <c r="G29" s="149"/>
      <c r="H29" s="10"/>
      <c r="I29" s="10"/>
      <c r="J29" s="10"/>
      <c r="K29" s="11"/>
      <c r="L29" s="52"/>
      <c r="M29" s="53"/>
      <c r="N29" s="53"/>
      <c r="O29" s="53"/>
      <c r="P29" s="53"/>
      <c r="Q29" s="53"/>
      <c r="R29" s="142"/>
      <c r="S29" s="163"/>
      <c r="T29" s="59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143"/>
      <c r="AG29" s="59"/>
      <c r="AH29" s="60"/>
      <c r="AI29" s="60"/>
      <c r="AJ29" s="64"/>
      <c r="AK29" s="71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3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7"/>
      <c r="BS29" s="67"/>
      <c r="BT29" s="67"/>
    </row>
    <row r="30" spans="1:72" ht="12.75">
      <c r="A30" s="7"/>
      <c r="B30" s="8"/>
      <c r="C30" s="8"/>
      <c r="D30" s="8"/>
      <c r="E30" s="143"/>
      <c r="F30" s="9"/>
      <c r="G30" s="149"/>
      <c r="H30" s="10"/>
      <c r="I30" s="10"/>
      <c r="J30" s="10"/>
      <c r="K30" s="11"/>
      <c r="L30" s="52"/>
      <c r="M30" s="53"/>
      <c r="N30" s="53"/>
      <c r="O30" s="53"/>
      <c r="P30" s="53"/>
      <c r="Q30" s="53"/>
      <c r="R30" s="142"/>
      <c r="S30" s="163"/>
      <c r="T30" s="59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143"/>
      <c r="AG30" s="59"/>
      <c r="AH30" s="60"/>
      <c r="AI30" s="60"/>
      <c r="AJ30" s="64"/>
      <c r="AK30" s="71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3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7"/>
      <c r="BS30" s="67"/>
      <c r="BT30" s="67"/>
    </row>
    <row r="31" spans="1:72" ht="12.75">
      <c r="A31" s="7"/>
      <c r="B31" s="8"/>
      <c r="C31" s="8"/>
      <c r="D31" s="8"/>
      <c r="E31" s="143"/>
      <c r="F31" s="9"/>
      <c r="G31" s="149"/>
      <c r="H31" s="10"/>
      <c r="I31" s="10"/>
      <c r="J31" s="10"/>
      <c r="K31" s="11"/>
      <c r="L31" s="52"/>
      <c r="M31" s="53"/>
      <c r="N31" s="53"/>
      <c r="O31" s="53"/>
      <c r="P31" s="53"/>
      <c r="Q31" s="53"/>
      <c r="R31" s="142"/>
      <c r="S31" s="163"/>
      <c r="T31" s="59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143"/>
      <c r="AG31" s="59"/>
      <c r="AH31" s="60"/>
      <c r="AI31" s="60"/>
      <c r="AJ31" s="64"/>
      <c r="AK31" s="71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3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7"/>
      <c r="BS31" s="67"/>
      <c r="BT31" s="67"/>
    </row>
    <row r="32" spans="1:72" ht="12.75">
      <c r="A32" s="7"/>
      <c r="B32" s="8"/>
      <c r="C32" s="8"/>
      <c r="D32" s="8"/>
      <c r="E32" s="143"/>
      <c r="F32" s="9"/>
      <c r="G32" s="149"/>
      <c r="H32" s="10"/>
      <c r="I32" s="10"/>
      <c r="J32" s="10"/>
      <c r="K32" s="11"/>
      <c r="L32" s="52"/>
      <c r="M32" s="53"/>
      <c r="N32" s="53"/>
      <c r="O32" s="53"/>
      <c r="P32" s="53"/>
      <c r="Q32" s="53"/>
      <c r="R32" s="142"/>
      <c r="S32" s="163"/>
      <c r="T32" s="59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143"/>
      <c r="AG32" s="59"/>
      <c r="AH32" s="60"/>
      <c r="AI32" s="60"/>
      <c r="AJ32" s="64"/>
      <c r="AK32" s="71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3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7"/>
      <c r="BS32" s="67"/>
      <c r="BT32" s="67"/>
    </row>
    <row r="33" spans="1:72" ht="12.75">
      <c r="A33" s="7"/>
      <c r="B33" s="8"/>
      <c r="C33" s="8"/>
      <c r="D33" s="8"/>
      <c r="E33" s="143"/>
      <c r="F33" s="9"/>
      <c r="G33" s="149"/>
      <c r="H33" s="10"/>
      <c r="I33" s="10"/>
      <c r="J33" s="10"/>
      <c r="K33" s="11"/>
      <c r="L33" s="52"/>
      <c r="M33" s="53"/>
      <c r="N33" s="53"/>
      <c r="O33" s="53"/>
      <c r="P33" s="53"/>
      <c r="Q33" s="53"/>
      <c r="R33" s="142"/>
      <c r="S33" s="163"/>
      <c r="T33" s="59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143"/>
      <c r="AG33" s="59"/>
      <c r="AH33" s="60"/>
      <c r="AI33" s="60"/>
      <c r="AJ33" s="64"/>
      <c r="AK33" s="71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3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7"/>
      <c r="BS33" s="67"/>
      <c r="BT33" s="67"/>
    </row>
    <row r="34" spans="1:72" ht="12.75">
      <c r="A34" s="7"/>
      <c r="B34" s="8"/>
      <c r="C34" s="8"/>
      <c r="D34" s="8"/>
      <c r="E34" s="143"/>
      <c r="F34" s="9"/>
      <c r="G34" s="149"/>
      <c r="H34" s="10"/>
      <c r="I34" s="10"/>
      <c r="J34" s="10"/>
      <c r="K34" s="11"/>
      <c r="L34" s="52"/>
      <c r="M34" s="53"/>
      <c r="N34" s="53"/>
      <c r="O34" s="53"/>
      <c r="P34" s="53"/>
      <c r="Q34" s="53"/>
      <c r="R34" s="142"/>
      <c r="S34" s="163"/>
      <c r="T34" s="59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143"/>
      <c r="AG34" s="59"/>
      <c r="AH34" s="60"/>
      <c r="AI34" s="60"/>
      <c r="AJ34" s="64"/>
      <c r="AK34" s="71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3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7"/>
      <c r="BS34" s="67"/>
      <c r="BT34" s="67"/>
    </row>
    <row r="35" spans="1:72" ht="12.75">
      <c r="A35" s="7"/>
      <c r="B35" s="8"/>
      <c r="C35" s="8"/>
      <c r="D35" s="8"/>
      <c r="E35" s="143"/>
      <c r="F35" s="9"/>
      <c r="G35" s="149"/>
      <c r="H35" s="10"/>
      <c r="I35" s="10"/>
      <c r="J35" s="10"/>
      <c r="K35" s="11"/>
      <c r="L35" s="52"/>
      <c r="M35" s="53"/>
      <c r="N35" s="53"/>
      <c r="O35" s="53"/>
      <c r="P35" s="53"/>
      <c r="Q35" s="53"/>
      <c r="R35" s="142"/>
      <c r="S35" s="163"/>
      <c r="T35" s="59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143"/>
      <c r="AG35" s="59"/>
      <c r="AH35" s="60"/>
      <c r="AI35" s="60"/>
      <c r="AJ35" s="64"/>
      <c r="AK35" s="71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3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7"/>
      <c r="BS35" s="67"/>
      <c r="BT35" s="67"/>
    </row>
    <row r="36" spans="1:72" ht="12.75">
      <c r="A36" s="7"/>
      <c r="B36" s="8"/>
      <c r="C36" s="8"/>
      <c r="D36" s="8"/>
      <c r="E36" s="143"/>
      <c r="F36" s="9"/>
      <c r="G36" s="149"/>
      <c r="H36" s="10"/>
      <c r="I36" s="10"/>
      <c r="J36" s="10"/>
      <c r="K36" s="11"/>
      <c r="L36" s="52"/>
      <c r="M36" s="53"/>
      <c r="N36" s="53"/>
      <c r="O36" s="53"/>
      <c r="P36" s="53"/>
      <c r="Q36" s="53"/>
      <c r="R36" s="142"/>
      <c r="S36" s="163"/>
      <c r="T36" s="59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143"/>
      <c r="AG36" s="59"/>
      <c r="AH36" s="60"/>
      <c r="AI36" s="60"/>
      <c r="AJ36" s="64"/>
      <c r="AK36" s="71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3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7"/>
      <c r="BS36" s="67"/>
      <c r="BT36" s="67"/>
    </row>
    <row r="37" spans="1:72" ht="12.75">
      <c r="A37" s="7"/>
      <c r="B37" s="8"/>
      <c r="C37" s="8"/>
      <c r="D37" s="8"/>
      <c r="E37" s="143"/>
      <c r="F37" s="9"/>
      <c r="G37" s="149"/>
      <c r="H37" s="10"/>
      <c r="I37" s="10"/>
      <c r="J37" s="10"/>
      <c r="K37" s="11"/>
      <c r="L37" s="52"/>
      <c r="M37" s="53"/>
      <c r="N37" s="53"/>
      <c r="O37" s="53"/>
      <c r="P37" s="53"/>
      <c r="Q37" s="53"/>
      <c r="R37" s="142"/>
      <c r="S37" s="163"/>
      <c r="T37" s="59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143"/>
      <c r="AG37" s="59"/>
      <c r="AH37" s="60"/>
      <c r="AI37" s="60"/>
      <c r="AJ37" s="64"/>
      <c r="AK37" s="71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3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7"/>
      <c r="BS37" s="67"/>
      <c r="BT37" s="67"/>
    </row>
    <row r="38" spans="1:72" ht="12.75">
      <c r="A38" s="7"/>
      <c r="B38" s="8"/>
      <c r="C38" s="8"/>
      <c r="D38" s="8"/>
      <c r="E38" s="143"/>
      <c r="F38" s="9"/>
      <c r="G38" s="149"/>
      <c r="H38" s="10"/>
      <c r="I38" s="10"/>
      <c r="J38" s="10"/>
      <c r="K38" s="11"/>
      <c r="L38" s="52"/>
      <c r="M38" s="53"/>
      <c r="N38" s="53"/>
      <c r="O38" s="53"/>
      <c r="P38" s="53"/>
      <c r="Q38" s="53"/>
      <c r="R38" s="142"/>
      <c r="S38" s="163"/>
      <c r="T38" s="59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143"/>
      <c r="AG38" s="59"/>
      <c r="AH38" s="60"/>
      <c r="AI38" s="60"/>
      <c r="AJ38" s="64"/>
      <c r="AK38" s="71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3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7"/>
      <c r="BS38" s="67"/>
      <c r="BT38" s="67"/>
    </row>
    <row r="39" spans="1:72" ht="12.75">
      <c r="A39" s="7"/>
      <c r="B39" s="8"/>
      <c r="C39" s="8"/>
      <c r="D39" s="8"/>
      <c r="E39" s="143"/>
      <c r="F39" s="9"/>
      <c r="G39" s="149"/>
      <c r="H39" s="10"/>
      <c r="I39" s="10"/>
      <c r="J39" s="10"/>
      <c r="K39" s="11"/>
      <c r="L39" s="52"/>
      <c r="M39" s="53"/>
      <c r="N39" s="53"/>
      <c r="O39" s="53"/>
      <c r="P39" s="53"/>
      <c r="Q39" s="53"/>
      <c r="R39" s="142"/>
      <c r="S39" s="163"/>
      <c r="T39" s="59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143"/>
      <c r="AG39" s="59"/>
      <c r="AH39" s="60"/>
      <c r="AI39" s="60"/>
      <c r="AJ39" s="64"/>
      <c r="AK39" s="71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3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7"/>
      <c r="BS39" s="67"/>
      <c r="BT39" s="67"/>
    </row>
    <row r="40" spans="1:72" ht="12.75">
      <c r="A40" s="7"/>
      <c r="B40" s="8"/>
      <c r="C40" s="8"/>
      <c r="D40" s="8"/>
      <c r="E40" s="143"/>
      <c r="F40" s="9"/>
      <c r="G40" s="149"/>
      <c r="H40" s="10"/>
      <c r="I40" s="10"/>
      <c r="J40" s="10"/>
      <c r="K40" s="11"/>
      <c r="L40" s="52"/>
      <c r="M40" s="53"/>
      <c r="N40" s="53"/>
      <c r="O40" s="53"/>
      <c r="P40" s="53"/>
      <c r="Q40" s="53"/>
      <c r="R40" s="142"/>
      <c r="S40" s="163"/>
      <c r="T40" s="59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143"/>
      <c r="AG40" s="59"/>
      <c r="AH40" s="60"/>
      <c r="AI40" s="60"/>
      <c r="AJ40" s="64"/>
      <c r="AK40" s="71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3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7"/>
      <c r="BS40" s="67"/>
      <c r="BT40" s="67"/>
    </row>
    <row r="41" spans="1:72" ht="12.75">
      <c r="A41" s="7"/>
      <c r="B41" s="8"/>
      <c r="C41" s="8"/>
      <c r="D41" s="8"/>
      <c r="E41" s="143"/>
      <c r="F41" s="9"/>
      <c r="G41" s="149"/>
      <c r="H41" s="10"/>
      <c r="I41" s="10"/>
      <c r="J41" s="10"/>
      <c r="K41" s="11"/>
      <c r="L41" s="52"/>
      <c r="M41" s="53"/>
      <c r="N41" s="53"/>
      <c r="O41" s="53"/>
      <c r="P41" s="53"/>
      <c r="Q41" s="53"/>
      <c r="R41" s="142"/>
      <c r="S41" s="163"/>
      <c r="T41" s="59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143"/>
      <c r="AG41" s="59"/>
      <c r="AH41" s="60"/>
      <c r="AI41" s="60"/>
      <c r="AJ41" s="64"/>
      <c r="AK41" s="71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3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7"/>
      <c r="BS41" s="67"/>
      <c r="BT41" s="67"/>
    </row>
    <row r="42" spans="1:72" ht="12.75">
      <c r="A42" s="7"/>
      <c r="B42" s="8"/>
      <c r="C42" s="8"/>
      <c r="D42" s="8"/>
      <c r="E42" s="143"/>
      <c r="F42" s="9"/>
      <c r="G42" s="149"/>
      <c r="H42" s="10"/>
      <c r="I42" s="10"/>
      <c r="J42" s="10"/>
      <c r="K42" s="11"/>
      <c r="L42" s="52"/>
      <c r="M42" s="53"/>
      <c r="N42" s="53"/>
      <c r="O42" s="53"/>
      <c r="P42" s="53"/>
      <c r="Q42" s="53"/>
      <c r="R42" s="142"/>
      <c r="S42" s="163"/>
      <c r="T42" s="59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143"/>
      <c r="AG42" s="59"/>
      <c r="AH42" s="60"/>
      <c r="AI42" s="60"/>
      <c r="AJ42" s="64"/>
      <c r="AK42" s="71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3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7"/>
      <c r="BS42" s="67"/>
      <c r="BT42" s="67"/>
    </row>
    <row r="43" spans="1:72" ht="12.75">
      <c r="A43" s="7"/>
      <c r="B43" s="8"/>
      <c r="C43" s="8"/>
      <c r="D43" s="8"/>
      <c r="E43" s="143"/>
      <c r="F43" s="9"/>
      <c r="G43" s="149"/>
      <c r="H43" s="10"/>
      <c r="I43" s="10"/>
      <c r="J43" s="10"/>
      <c r="K43" s="11"/>
      <c r="L43" s="52"/>
      <c r="M43" s="53"/>
      <c r="N43" s="53"/>
      <c r="O43" s="53"/>
      <c r="P43" s="53"/>
      <c r="Q43" s="53"/>
      <c r="R43" s="142"/>
      <c r="S43" s="163"/>
      <c r="T43" s="59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143"/>
      <c r="AG43" s="59"/>
      <c r="AH43" s="60"/>
      <c r="AI43" s="60"/>
      <c r="AJ43" s="64"/>
      <c r="AK43" s="71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3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7"/>
      <c r="BS43" s="67"/>
      <c r="BT43" s="67"/>
    </row>
    <row r="44" spans="1:72" ht="12.75">
      <c r="A44" s="7"/>
      <c r="B44" s="8"/>
      <c r="C44" s="8"/>
      <c r="D44" s="8"/>
      <c r="E44" s="143"/>
      <c r="F44" s="9"/>
      <c r="G44" s="149"/>
      <c r="H44" s="10"/>
      <c r="I44" s="10"/>
      <c r="J44" s="10"/>
      <c r="K44" s="11"/>
      <c r="L44" s="52"/>
      <c r="M44" s="53"/>
      <c r="N44" s="53"/>
      <c r="O44" s="53"/>
      <c r="P44" s="53"/>
      <c r="Q44" s="53"/>
      <c r="R44" s="142"/>
      <c r="S44" s="163"/>
      <c r="T44" s="59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143"/>
      <c r="AG44" s="59"/>
      <c r="AH44" s="60"/>
      <c r="AI44" s="60"/>
      <c r="AJ44" s="64"/>
      <c r="AK44" s="71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3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7"/>
      <c r="BS44" s="67"/>
      <c r="BT44" s="67"/>
    </row>
    <row r="45" spans="1:72" ht="12.75">
      <c r="A45" s="7"/>
      <c r="B45" s="8"/>
      <c r="C45" s="8"/>
      <c r="D45" s="8"/>
      <c r="E45" s="143"/>
      <c r="F45" s="9"/>
      <c r="G45" s="149"/>
      <c r="H45" s="10"/>
      <c r="I45" s="10"/>
      <c r="J45" s="10"/>
      <c r="K45" s="11"/>
      <c r="L45" s="52"/>
      <c r="M45" s="53"/>
      <c r="N45" s="53"/>
      <c r="O45" s="53"/>
      <c r="P45" s="53"/>
      <c r="Q45" s="53"/>
      <c r="R45" s="142"/>
      <c r="S45" s="163"/>
      <c r="T45" s="59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143"/>
      <c r="AG45" s="59"/>
      <c r="AH45" s="60"/>
      <c r="AI45" s="60"/>
      <c r="AJ45" s="64"/>
      <c r="AK45" s="71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7"/>
      <c r="BS45" s="67"/>
      <c r="BT45" s="67"/>
    </row>
    <row r="46" spans="1:72" ht="12.75">
      <c r="A46" s="7"/>
      <c r="B46" s="8"/>
      <c r="C46" s="8"/>
      <c r="D46" s="8"/>
      <c r="E46" s="143"/>
      <c r="F46" s="9"/>
      <c r="G46" s="149"/>
      <c r="H46" s="10"/>
      <c r="I46" s="10"/>
      <c r="J46" s="10"/>
      <c r="K46" s="11"/>
      <c r="L46" s="52"/>
      <c r="M46" s="53"/>
      <c r="N46" s="53"/>
      <c r="O46" s="53"/>
      <c r="P46" s="53"/>
      <c r="Q46" s="53"/>
      <c r="R46" s="142"/>
      <c r="S46" s="163"/>
      <c r="T46" s="59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143"/>
      <c r="AG46" s="59"/>
      <c r="AH46" s="60"/>
      <c r="AI46" s="60"/>
      <c r="AJ46" s="64"/>
      <c r="AK46" s="71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3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7"/>
      <c r="BS46" s="67"/>
      <c r="BT46" s="67"/>
    </row>
    <row r="47" spans="1:72" ht="12.75">
      <c r="A47" s="7"/>
      <c r="B47" s="8"/>
      <c r="C47" s="8"/>
      <c r="D47" s="8"/>
      <c r="E47" s="143"/>
      <c r="F47" s="9"/>
      <c r="G47" s="149"/>
      <c r="H47" s="10"/>
      <c r="I47" s="10"/>
      <c r="J47" s="10"/>
      <c r="K47" s="11"/>
      <c r="L47" s="52"/>
      <c r="M47" s="53"/>
      <c r="N47" s="53"/>
      <c r="O47" s="53"/>
      <c r="P47" s="53"/>
      <c r="Q47" s="53"/>
      <c r="R47" s="142"/>
      <c r="S47" s="163"/>
      <c r="T47" s="59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143"/>
      <c r="AG47" s="59"/>
      <c r="AH47" s="60"/>
      <c r="AI47" s="60"/>
      <c r="AJ47" s="64"/>
      <c r="AK47" s="71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3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7"/>
      <c r="BS47" s="67"/>
      <c r="BT47" s="67"/>
    </row>
    <row r="48" spans="1:72" ht="12.75">
      <c r="A48" s="7"/>
      <c r="B48" s="8"/>
      <c r="C48" s="8"/>
      <c r="D48" s="8"/>
      <c r="E48" s="143"/>
      <c r="F48" s="9"/>
      <c r="G48" s="149"/>
      <c r="H48" s="10"/>
      <c r="I48" s="10"/>
      <c r="J48" s="10"/>
      <c r="K48" s="11"/>
      <c r="L48" s="52"/>
      <c r="M48" s="53"/>
      <c r="N48" s="53"/>
      <c r="O48" s="53"/>
      <c r="P48" s="53"/>
      <c r="Q48" s="53"/>
      <c r="R48" s="142"/>
      <c r="S48" s="163"/>
      <c r="T48" s="59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143"/>
      <c r="AG48" s="59"/>
      <c r="AH48" s="60"/>
      <c r="AI48" s="60"/>
      <c r="AJ48" s="64"/>
      <c r="AK48" s="71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3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7"/>
      <c r="BS48" s="67"/>
      <c r="BT48" s="67"/>
    </row>
    <row r="49" spans="1:72" ht="12.75">
      <c r="A49" s="7"/>
      <c r="B49" s="8"/>
      <c r="C49" s="8"/>
      <c r="D49" s="8"/>
      <c r="E49" s="143"/>
      <c r="F49" s="9"/>
      <c r="G49" s="149"/>
      <c r="H49" s="10"/>
      <c r="I49" s="10"/>
      <c r="J49" s="10"/>
      <c r="K49" s="11"/>
      <c r="L49" s="52"/>
      <c r="M49" s="53"/>
      <c r="N49" s="53"/>
      <c r="O49" s="53"/>
      <c r="P49" s="53"/>
      <c r="Q49" s="53"/>
      <c r="R49" s="142"/>
      <c r="S49" s="163"/>
      <c r="T49" s="59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143"/>
      <c r="AG49" s="59"/>
      <c r="AH49" s="60"/>
      <c r="AI49" s="60"/>
      <c r="AJ49" s="64"/>
      <c r="AK49" s="71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3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7"/>
      <c r="BS49" s="67"/>
      <c r="BT49" s="67"/>
    </row>
    <row r="50" spans="1:72" ht="12.75">
      <c r="A50" s="7"/>
      <c r="B50" s="8"/>
      <c r="C50" s="8"/>
      <c r="D50" s="8"/>
      <c r="E50" s="143"/>
      <c r="F50" s="9"/>
      <c r="G50" s="149"/>
      <c r="H50" s="10"/>
      <c r="I50" s="10"/>
      <c r="J50" s="10"/>
      <c r="K50" s="11"/>
      <c r="L50" s="52"/>
      <c r="M50" s="53"/>
      <c r="N50" s="53"/>
      <c r="O50" s="53"/>
      <c r="P50" s="53"/>
      <c r="Q50" s="53"/>
      <c r="R50" s="142"/>
      <c r="S50" s="163"/>
      <c r="T50" s="59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143"/>
      <c r="AG50" s="59"/>
      <c r="AH50" s="60"/>
      <c r="AI50" s="60"/>
      <c r="AJ50" s="64"/>
      <c r="AK50" s="71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3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7"/>
      <c r="BS50" s="67"/>
      <c r="BT50" s="67"/>
    </row>
    <row r="51" spans="1:72" ht="12.75">
      <c r="A51" s="7"/>
      <c r="B51" s="8"/>
      <c r="C51" s="8"/>
      <c r="D51" s="8"/>
      <c r="E51" s="143"/>
      <c r="F51" s="9"/>
      <c r="G51" s="149"/>
      <c r="H51" s="10"/>
      <c r="I51" s="10"/>
      <c r="J51" s="10"/>
      <c r="K51" s="11"/>
      <c r="L51" s="52"/>
      <c r="M51" s="53"/>
      <c r="N51" s="53"/>
      <c r="O51" s="53"/>
      <c r="P51" s="53"/>
      <c r="Q51" s="53"/>
      <c r="R51" s="142"/>
      <c r="S51" s="163"/>
      <c r="T51" s="59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143"/>
      <c r="AG51" s="59"/>
      <c r="AH51" s="60"/>
      <c r="AI51" s="60"/>
      <c r="AJ51" s="64"/>
      <c r="AK51" s="71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3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7"/>
      <c r="BS51" s="67"/>
      <c r="BT51" s="67"/>
    </row>
    <row r="52" spans="1:72" ht="12.75">
      <c r="A52" s="7"/>
      <c r="B52" s="8"/>
      <c r="C52" s="8"/>
      <c r="D52" s="8"/>
      <c r="E52" s="143"/>
      <c r="F52" s="9"/>
      <c r="G52" s="149"/>
      <c r="H52" s="10"/>
      <c r="I52" s="10"/>
      <c r="J52" s="10"/>
      <c r="K52" s="11"/>
      <c r="L52" s="52"/>
      <c r="M52" s="53"/>
      <c r="N52" s="53"/>
      <c r="O52" s="53"/>
      <c r="P52" s="53"/>
      <c r="Q52" s="53"/>
      <c r="R52" s="142"/>
      <c r="S52" s="163"/>
      <c r="T52" s="59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143"/>
      <c r="AG52" s="59"/>
      <c r="AH52" s="60"/>
      <c r="AI52" s="60"/>
      <c r="AJ52" s="64"/>
      <c r="AK52" s="71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3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7"/>
      <c r="BS52" s="67"/>
      <c r="BT52" s="67"/>
    </row>
    <row r="53" spans="1:72" ht="12.75">
      <c r="A53" s="7"/>
      <c r="B53" s="8"/>
      <c r="C53" s="8"/>
      <c r="D53" s="8"/>
      <c r="E53" s="143"/>
      <c r="F53" s="9"/>
      <c r="G53" s="149"/>
      <c r="H53" s="10"/>
      <c r="I53" s="10"/>
      <c r="J53" s="10"/>
      <c r="K53" s="11"/>
      <c r="L53" s="52"/>
      <c r="M53" s="53"/>
      <c r="N53" s="53"/>
      <c r="O53" s="53"/>
      <c r="P53" s="53"/>
      <c r="Q53" s="53"/>
      <c r="R53" s="142"/>
      <c r="S53" s="163"/>
      <c r="T53" s="59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143"/>
      <c r="AG53" s="59"/>
      <c r="AH53" s="60"/>
      <c r="AI53" s="60"/>
      <c r="AJ53" s="64"/>
      <c r="AK53" s="71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3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7"/>
      <c r="BS53" s="67"/>
      <c r="BT53" s="67"/>
    </row>
    <row r="54" spans="1:72" ht="12.75">
      <c r="A54" s="7"/>
      <c r="B54" s="8"/>
      <c r="C54" s="8"/>
      <c r="D54" s="8"/>
      <c r="E54" s="143"/>
      <c r="F54" s="9"/>
      <c r="G54" s="149"/>
      <c r="H54" s="10"/>
      <c r="I54" s="10"/>
      <c r="J54" s="10"/>
      <c r="K54" s="11"/>
      <c r="L54" s="52"/>
      <c r="M54" s="53"/>
      <c r="N54" s="53"/>
      <c r="O54" s="53"/>
      <c r="P54" s="53"/>
      <c r="Q54" s="53"/>
      <c r="R54" s="142"/>
      <c r="S54" s="163"/>
      <c r="T54" s="59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143"/>
      <c r="AG54" s="59"/>
      <c r="AH54" s="60"/>
      <c r="AI54" s="60"/>
      <c r="AJ54" s="64"/>
      <c r="AK54" s="71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3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7"/>
      <c r="BS54" s="67"/>
      <c r="BT54" s="67"/>
    </row>
    <row r="55" spans="1:72" ht="12.75">
      <c r="A55" s="7"/>
      <c r="B55" s="8"/>
      <c r="C55" s="8"/>
      <c r="D55" s="8"/>
      <c r="E55" s="143"/>
      <c r="F55" s="9"/>
      <c r="G55" s="149"/>
      <c r="H55" s="10"/>
      <c r="I55" s="10"/>
      <c r="J55" s="10"/>
      <c r="K55" s="11"/>
      <c r="L55" s="52"/>
      <c r="M55" s="53"/>
      <c r="N55" s="53"/>
      <c r="O55" s="53"/>
      <c r="P55" s="53"/>
      <c r="Q55" s="53"/>
      <c r="R55" s="142"/>
      <c r="S55" s="163"/>
      <c r="T55" s="59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143"/>
      <c r="AG55" s="59"/>
      <c r="AH55" s="60"/>
      <c r="AI55" s="60"/>
      <c r="AJ55" s="64"/>
      <c r="AK55" s="71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3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7"/>
      <c r="BS55" s="67"/>
      <c r="BT55" s="67"/>
    </row>
    <row r="56" spans="1:72" ht="12.75">
      <c r="A56" s="7"/>
      <c r="B56" s="8"/>
      <c r="C56" s="8"/>
      <c r="D56" s="8"/>
      <c r="E56" s="143"/>
      <c r="F56" s="9"/>
      <c r="G56" s="149"/>
      <c r="H56" s="10"/>
      <c r="I56" s="10"/>
      <c r="J56" s="10"/>
      <c r="K56" s="11"/>
      <c r="L56" s="52"/>
      <c r="M56" s="53"/>
      <c r="N56" s="53"/>
      <c r="O56" s="53"/>
      <c r="P56" s="53"/>
      <c r="Q56" s="53"/>
      <c r="R56" s="142"/>
      <c r="S56" s="163"/>
      <c r="T56" s="59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143"/>
      <c r="AG56" s="59"/>
      <c r="AH56" s="60"/>
      <c r="AI56" s="60"/>
      <c r="AJ56" s="64"/>
      <c r="AK56" s="71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3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7"/>
      <c r="BS56" s="67"/>
      <c r="BT56" s="67"/>
    </row>
    <row r="57" spans="1:72" ht="12.75">
      <c r="A57" s="7"/>
      <c r="B57" s="8"/>
      <c r="C57" s="8"/>
      <c r="D57" s="8"/>
      <c r="E57" s="143"/>
      <c r="F57" s="9"/>
      <c r="G57" s="149"/>
      <c r="H57" s="10"/>
      <c r="I57" s="10"/>
      <c r="J57" s="10"/>
      <c r="K57" s="11"/>
      <c r="L57" s="52"/>
      <c r="M57" s="53"/>
      <c r="N57" s="53"/>
      <c r="O57" s="53"/>
      <c r="P57" s="53"/>
      <c r="Q57" s="53"/>
      <c r="R57" s="142"/>
      <c r="S57" s="163"/>
      <c r="T57" s="59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143"/>
      <c r="AG57" s="59"/>
      <c r="AH57" s="60"/>
      <c r="AI57" s="60"/>
      <c r="AJ57" s="64"/>
      <c r="AK57" s="71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3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7"/>
      <c r="BS57" s="67"/>
      <c r="BT57" s="67"/>
    </row>
    <row r="58" spans="1:72" ht="12.75">
      <c r="A58" s="7"/>
      <c r="B58" s="8"/>
      <c r="C58" s="8"/>
      <c r="D58" s="8"/>
      <c r="E58" s="143"/>
      <c r="F58" s="9"/>
      <c r="G58" s="149"/>
      <c r="H58" s="10"/>
      <c r="I58" s="10"/>
      <c r="J58" s="10"/>
      <c r="K58" s="11"/>
      <c r="L58" s="52"/>
      <c r="M58" s="53"/>
      <c r="N58" s="53"/>
      <c r="O58" s="53"/>
      <c r="P58" s="53"/>
      <c r="Q58" s="53"/>
      <c r="R58" s="142"/>
      <c r="S58" s="163"/>
      <c r="T58" s="59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143"/>
      <c r="AG58" s="59"/>
      <c r="AH58" s="60"/>
      <c r="AI58" s="60"/>
      <c r="AJ58" s="64"/>
      <c r="AK58" s="71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3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7"/>
      <c r="BS58" s="67"/>
      <c r="BT58" s="67"/>
    </row>
    <row r="59" spans="1:72" ht="12.75">
      <c r="A59" s="7"/>
      <c r="B59" s="8"/>
      <c r="C59" s="8"/>
      <c r="D59" s="8"/>
      <c r="E59" s="143"/>
      <c r="F59" s="9"/>
      <c r="G59" s="149"/>
      <c r="H59" s="10"/>
      <c r="I59" s="10"/>
      <c r="J59" s="10"/>
      <c r="K59" s="11"/>
      <c r="L59" s="52"/>
      <c r="M59" s="53"/>
      <c r="N59" s="53"/>
      <c r="O59" s="53"/>
      <c r="P59" s="53"/>
      <c r="Q59" s="53"/>
      <c r="R59" s="142"/>
      <c r="S59" s="163"/>
      <c r="T59" s="59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143"/>
      <c r="AG59" s="59"/>
      <c r="AH59" s="60"/>
      <c r="AI59" s="60"/>
      <c r="AJ59" s="64"/>
      <c r="AK59" s="71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3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7"/>
      <c r="BS59" s="67"/>
      <c r="BT59" s="67"/>
    </row>
    <row r="60" spans="1:72" ht="12.75">
      <c r="A60" s="7"/>
      <c r="B60" s="8"/>
      <c r="C60" s="8"/>
      <c r="D60" s="8"/>
      <c r="E60" s="143"/>
      <c r="F60" s="9"/>
      <c r="G60" s="149"/>
      <c r="H60" s="10"/>
      <c r="I60" s="10"/>
      <c r="J60" s="10"/>
      <c r="K60" s="11"/>
      <c r="L60" s="52"/>
      <c r="M60" s="53"/>
      <c r="N60" s="53"/>
      <c r="O60" s="53"/>
      <c r="P60" s="53"/>
      <c r="Q60" s="53"/>
      <c r="R60" s="142"/>
      <c r="S60" s="163"/>
      <c r="T60" s="59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143"/>
      <c r="AG60" s="59"/>
      <c r="AH60" s="60"/>
      <c r="AI60" s="60"/>
      <c r="AJ60" s="64"/>
      <c r="AK60" s="71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3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7"/>
      <c r="BS60" s="67"/>
      <c r="BT60" s="67"/>
    </row>
    <row r="61" spans="1:72" ht="12.75">
      <c r="A61" s="7"/>
      <c r="B61" s="8"/>
      <c r="C61" s="8"/>
      <c r="D61" s="8"/>
      <c r="E61" s="143"/>
      <c r="F61" s="9"/>
      <c r="G61" s="149"/>
      <c r="H61" s="10"/>
      <c r="I61" s="10"/>
      <c r="J61" s="10"/>
      <c r="K61" s="11"/>
      <c r="L61" s="52"/>
      <c r="M61" s="53"/>
      <c r="N61" s="53"/>
      <c r="O61" s="53"/>
      <c r="P61" s="53"/>
      <c r="Q61" s="53"/>
      <c r="R61" s="142"/>
      <c r="S61" s="163"/>
      <c r="T61" s="59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143"/>
      <c r="AG61" s="59"/>
      <c r="AH61" s="60"/>
      <c r="AI61" s="60"/>
      <c r="AJ61" s="64"/>
      <c r="AK61" s="71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3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7"/>
      <c r="BS61" s="67"/>
      <c r="BT61" s="67"/>
    </row>
    <row r="62" spans="1:72" ht="12.75">
      <c r="A62" s="7"/>
      <c r="B62" s="8"/>
      <c r="C62" s="8"/>
      <c r="D62" s="8"/>
      <c r="E62" s="143"/>
      <c r="F62" s="9"/>
      <c r="G62" s="149"/>
      <c r="H62" s="10"/>
      <c r="I62" s="10"/>
      <c r="J62" s="10"/>
      <c r="K62" s="11"/>
      <c r="L62" s="52"/>
      <c r="M62" s="53"/>
      <c r="N62" s="53"/>
      <c r="O62" s="53"/>
      <c r="P62" s="53"/>
      <c r="Q62" s="53"/>
      <c r="R62" s="142"/>
      <c r="S62" s="163"/>
      <c r="T62" s="59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143"/>
      <c r="AG62" s="59"/>
      <c r="AH62" s="60"/>
      <c r="AI62" s="60"/>
      <c r="AJ62" s="64"/>
      <c r="AK62" s="71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3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7"/>
      <c r="BS62" s="67"/>
      <c r="BT62" s="67"/>
    </row>
    <row r="63" spans="1:72" ht="12.75">
      <c r="A63" s="7"/>
      <c r="B63" s="8"/>
      <c r="C63" s="8"/>
      <c r="D63" s="8"/>
      <c r="E63" s="143"/>
      <c r="F63" s="9"/>
      <c r="G63" s="149"/>
      <c r="H63" s="10"/>
      <c r="I63" s="10"/>
      <c r="J63" s="10"/>
      <c r="K63" s="11"/>
      <c r="L63" s="52"/>
      <c r="M63" s="53"/>
      <c r="N63" s="53"/>
      <c r="O63" s="53"/>
      <c r="P63" s="53"/>
      <c r="Q63" s="53"/>
      <c r="R63" s="142"/>
      <c r="S63" s="163"/>
      <c r="T63" s="59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143"/>
      <c r="AG63" s="59"/>
      <c r="AH63" s="60"/>
      <c r="AI63" s="60"/>
      <c r="AJ63" s="64"/>
      <c r="AK63" s="71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3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7"/>
      <c r="BS63" s="67"/>
      <c r="BT63" s="67"/>
    </row>
    <row r="64" spans="1:72" ht="12.75">
      <c r="A64" s="7"/>
      <c r="B64" s="8"/>
      <c r="C64" s="8"/>
      <c r="D64" s="8"/>
      <c r="E64" s="143"/>
      <c r="F64" s="9"/>
      <c r="G64" s="149"/>
      <c r="H64" s="10"/>
      <c r="I64" s="10"/>
      <c r="J64" s="10"/>
      <c r="K64" s="11"/>
      <c r="L64" s="52"/>
      <c r="M64" s="53"/>
      <c r="N64" s="53"/>
      <c r="O64" s="53"/>
      <c r="P64" s="53"/>
      <c r="Q64" s="53"/>
      <c r="R64" s="142"/>
      <c r="S64" s="163"/>
      <c r="T64" s="59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143"/>
      <c r="AG64" s="59"/>
      <c r="AH64" s="60"/>
      <c r="AI64" s="60"/>
      <c r="AJ64" s="64"/>
      <c r="AK64" s="71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3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7"/>
      <c r="BS64" s="67"/>
      <c r="BT64" s="67"/>
    </row>
    <row r="65" spans="1:72" ht="12.75">
      <c r="A65" s="7"/>
      <c r="B65" s="8"/>
      <c r="C65" s="8"/>
      <c r="D65" s="8"/>
      <c r="E65" s="143"/>
      <c r="F65" s="9"/>
      <c r="G65" s="149"/>
      <c r="H65" s="10"/>
      <c r="I65" s="10"/>
      <c r="J65" s="10"/>
      <c r="K65" s="11"/>
      <c r="L65" s="52"/>
      <c r="M65" s="53"/>
      <c r="N65" s="53"/>
      <c r="O65" s="53"/>
      <c r="P65" s="53"/>
      <c r="Q65" s="53"/>
      <c r="R65" s="142"/>
      <c r="S65" s="163"/>
      <c r="T65" s="59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143"/>
      <c r="AG65" s="59"/>
      <c r="AH65" s="60"/>
      <c r="AI65" s="60"/>
      <c r="AJ65" s="64"/>
      <c r="AK65" s="71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3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7"/>
      <c r="BS65" s="67"/>
      <c r="BT65" s="67"/>
    </row>
    <row r="66" spans="1:72" ht="12.75">
      <c r="A66" s="7"/>
      <c r="B66" s="8"/>
      <c r="C66" s="8"/>
      <c r="D66" s="8"/>
      <c r="E66" s="143"/>
      <c r="F66" s="9"/>
      <c r="G66" s="149"/>
      <c r="H66" s="10"/>
      <c r="I66" s="10"/>
      <c r="J66" s="10"/>
      <c r="K66" s="11"/>
      <c r="L66" s="52"/>
      <c r="M66" s="53"/>
      <c r="N66" s="53"/>
      <c r="O66" s="53"/>
      <c r="P66" s="53"/>
      <c r="Q66" s="53"/>
      <c r="R66" s="142"/>
      <c r="S66" s="163"/>
      <c r="T66" s="59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143"/>
      <c r="AG66" s="59"/>
      <c r="AH66" s="60"/>
      <c r="AI66" s="60"/>
      <c r="AJ66" s="64"/>
      <c r="AK66" s="71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3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7"/>
      <c r="BS66" s="67"/>
      <c r="BT66" s="67"/>
    </row>
    <row r="67" spans="1:72" ht="12.75">
      <c r="A67" s="7"/>
      <c r="B67" s="8"/>
      <c r="C67" s="8"/>
      <c r="D67" s="8"/>
      <c r="E67" s="143"/>
      <c r="F67" s="9"/>
      <c r="G67" s="149"/>
      <c r="H67" s="10"/>
      <c r="I67" s="10"/>
      <c r="J67" s="10"/>
      <c r="K67" s="11"/>
      <c r="L67" s="52"/>
      <c r="M67" s="53"/>
      <c r="N67" s="53"/>
      <c r="O67" s="53"/>
      <c r="P67" s="53"/>
      <c r="Q67" s="53"/>
      <c r="R67" s="142"/>
      <c r="S67" s="163"/>
      <c r="T67" s="59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143"/>
      <c r="AG67" s="59"/>
      <c r="AH67" s="60"/>
      <c r="AI67" s="60"/>
      <c r="AJ67" s="64"/>
      <c r="AK67" s="71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3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7"/>
      <c r="BS67" s="67"/>
      <c r="BT67" s="67"/>
    </row>
    <row r="68" spans="1:72" ht="12.75">
      <c r="A68" s="7"/>
      <c r="B68" s="8"/>
      <c r="C68" s="8"/>
      <c r="D68" s="8"/>
      <c r="E68" s="143"/>
      <c r="F68" s="9"/>
      <c r="G68" s="149"/>
      <c r="H68" s="10"/>
      <c r="I68" s="10"/>
      <c r="J68" s="10"/>
      <c r="K68" s="11"/>
      <c r="L68" s="52"/>
      <c r="M68" s="53"/>
      <c r="N68" s="53"/>
      <c r="O68" s="53"/>
      <c r="P68" s="53"/>
      <c r="Q68" s="53"/>
      <c r="R68" s="142"/>
      <c r="S68" s="163"/>
      <c r="T68" s="59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143"/>
      <c r="AG68" s="59"/>
      <c r="AH68" s="60"/>
      <c r="AI68" s="60"/>
      <c r="AJ68" s="64"/>
      <c r="AK68" s="71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3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7"/>
      <c r="BS68" s="67"/>
      <c r="BT68" s="67"/>
    </row>
    <row r="69" spans="1:72" ht="12.75">
      <c r="A69" s="7"/>
      <c r="B69" s="8"/>
      <c r="C69" s="8"/>
      <c r="D69" s="8"/>
      <c r="E69" s="143"/>
      <c r="F69" s="9"/>
      <c r="G69" s="149"/>
      <c r="H69" s="10"/>
      <c r="I69" s="10"/>
      <c r="J69" s="10"/>
      <c r="K69" s="11"/>
      <c r="L69" s="52"/>
      <c r="M69" s="53"/>
      <c r="N69" s="53"/>
      <c r="O69" s="53"/>
      <c r="P69" s="53"/>
      <c r="Q69" s="53"/>
      <c r="R69" s="142"/>
      <c r="S69" s="163"/>
      <c r="T69" s="59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143"/>
      <c r="AG69" s="59"/>
      <c r="AH69" s="60"/>
      <c r="AI69" s="60"/>
      <c r="AJ69" s="64"/>
      <c r="AK69" s="71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3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7"/>
      <c r="BS69" s="67"/>
      <c r="BT69" s="67"/>
    </row>
    <row r="70" spans="1:72" ht="12.75">
      <c r="A70" s="7"/>
      <c r="B70" s="8"/>
      <c r="C70" s="8"/>
      <c r="D70" s="8"/>
      <c r="E70" s="143"/>
      <c r="F70" s="9"/>
      <c r="G70" s="149"/>
      <c r="H70" s="10"/>
      <c r="I70" s="10"/>
      <c r="J70" s="10"/>
      <c r="K70" s="11"/>
      <c r="L70" s="52"/>
      <c r="M70" s="53"/>
      <c r="N70" s="53"/>
      <c r="O70" s="53"/>
      <c r="P70" s="53"/>
      <c r="Q70" s="53"/>
      <c r="R70" s="142"/>
      <c r="S70" s="163"/>
      <c r="T70" s="59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143"/>
      <c r="AG70" s="59"/>
      <c r="AH70" s="60"/>
      <c r="AI70" s="60"/>
      <c r="AJ70" s="64"/>
      <c r="AK70" s="71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3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7"/>
      <c r="BS70" s="67"/>
      <c r="BT70" s="67"/>
    </row>
    <row r="71" spans="1:72" ht="12.75">
      <c r="A71" s="7"/>
      <c r="B71" s="8"/>
      <c r="C71" s="8"/>
      <c r="D71" s="8"/>
      <c r="E71" s="143"/>
      <c r="F71" s="9"/>
      <c r="G71" s="149"/>
      <c r="H71" s="10"/>
      <c r="I71" s="10"/>
      <c r="J71" s="10"/>
      <c r="K71" s="11"/>
      <c r="L71" s="52"/>
      <c r="M71" s="53"/>
      <c r="N71" s="53"/>
      <c r="O71" s="53"/>
      <c r="P71" s="53"/>
      <c r="Q71" s="53"/>
      <c r="R71" s="142"/>
      <c r="S71" s="163"/>
      <c r="T71" s="59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143"/>
      <c r="AG71" s="59"/>
      <c r="AH71" s="60"/>
      <c r="AI71" s="60"/>
      <c r="AJ71" s="64"/>
      <c r="AK71" s="71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3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7"/>
      <c r="BS71" s="67"/>
      <c r="BT71" s="67"/>
    </row>
    <row r="72" spans="1:72" ht="12.75">
      <c r="A72" s="7"/>
      <c r="B72" s="8"/>
      <c r="C72" s="8"/>
      <c r="D72" s="8"/>
      <c r="E72" s="143"/>
      <c r="F72" s="9"/>
      <c r="G72" s="149"/>
      <c r="H72" s="10"/>
      <c r="I72" s="10"/>
      <c r="J72" s="10"/>
      <c r="K72" s="11"/>
      <c r="L72" s="52"/>
      <c r="M72" s="53"/>
      <c r="N72" s="53"/>
      <c r="O72" s="53"/>
      <c r="P72" s="53"/>
      <c r="Q72" s="53"/>
      <c r="R72" s="142"/>
      <c r="S72" s="163"/>
      <c r="T72" s="59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143"/>
      <c r="AG72" s="59"/>
      <c r="AH72" s="60"/>
      <c r="AI72" s="60"/>
      <c r="AJ72" s="64"/>
      <c r="AK72" s="71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3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7"/>
      <c r="BS72" s="67"/>
      <c r="BT72" s="67"/>
    </row>
    <row r="73" spans="1:72" ht="12.75">
      <c r="A73" s="7"/>
      <c r="B73" s="8"/>
      <c r="C73" s="8"/>
      <c r="D73" s="8"/>
      <c r="E73" s="143"/>
      <c r="F73" s="9"/>
      <c r="G73" s="149"/>
      <c r="H73" s="10"/>
      <c r="I73" s="10"/>
      <c r="J73" s="10"/>
      <c r="K73" s="11"/>
      <c r="L73" s="52"/>
      <c r="M73" s="53"/>
      <c r="N73" s="53"/>
      <c r="O73" s="53"/>
      <c r="P73" s="53"/>
      <c r="Q73" s="53"/>
      <c r="R73" s="142"/>
      <c r="S73" s="163"/>
      <c r="T73" s="59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143"/>
      <c r="AG73" s="59"/>
      <c r="AH73" s="60"/>
      <c r="AI73" s="60"/>
      <c r="AJ73" s="64"/>
      <c r="AK73" s="71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3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7"/>
      <c r="BS73" s="67"/>
      <c r="BT73" s="67"/>
    </row>
    <row r="74" spans="1:72" ht="12.75">
      <c r="A74" s="7"/>
      <c r="B74" s="8"/>
      <c r="C74" s="8"/>
      <c r="D74" s="8"/>
      <c r="E74" s="143"/>
      <c r="F74" s="9"/>
      <c r="G74" s="149"/>
      <c r="H74" s="10"/>
      <c r="I74" s="10"/>
      <c r="J74" s="10"/>
      <c r="K74" s="11"/>
      <c r="L74" s="52"/>
      <c r="M74" s="53"/>
      <c r="N74" s="53"/>
      <c r="O74" s="53"/>
      <c r="P74" s="53"/>
      <c r="Q74" s="53"/>
      <c r="R74" s="142"/>
      <c r="S74" s="163"/>
      <c r="T74" s="59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143"/>
      <c r="AG74" s="59"/>
      <c r="AH74" s="60"/>
      <c r="AI74" s="60"/>
      <c r="AJ74" s="64"/>
      <c r="AK74" s="71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3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7"/>
      <c r="BS74" s="67"/>
      <c r="BT74" s="67"/>
    </row>
    <row r="75" spans="1:72" ht="12.75">
      <c r="A75" s="7"/>
      <c r="B75" s="8"/>
      <c r="C75" s="8"/>
      <c r="D75" s="8"/>
      <c r="E75" s="143"/>
      <c r="F75" s="9"/>
      <c r="G75" s="149"/>
      <c r="H75" s="10"/>
      <c r="I75" s="10"/>
      <c r="J75" s="10"/>
      <c r="K75" s="11"/>
      <c r="L75" s="52"/>
      <c r="M75" s="53"/>
      <c r="N75" s="53"/>
      <c r="O75" s="53"/>
      <c r="P75" s="53"/>
      <c r="Q75" s="53"/>
      <c r="R75" s="142"/>
      <c r="S75" s="163"/>
      <c r="T75" s="59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143"/>
      <c r="AG75" s="59"/>
      <c r="AH75" s="60"/>
      <c r="AI75" s="60"/>
      <c r="AJ75" s="64"/>
      <c r="AK75" s="71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3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7"/>
      <c r="BS75" s="67"/>
      <c r="BT75" s="67"/>
    </row>
    <row r="76" spans="1:72" ht="12.75">
      <c r="A76" s="7"/>
      <c r="B76" s="8"/>
      <c r="C76" s="8"/>
      <c r="D76" s="8"/>
      <c r="E76" s="143"/>
      <c r="F76" s="9"/>
      <c r="G76" s="149"/>
      <c r="H76" s="10"/>
      <c r="I76" s="10"/>
      <c r="J76" s="10"/>
      <c r="K76" s="11"/>
      <c r="L76" s="52"/>
      <c r="M76" s="53"/>
      <c r="N76" s="53"/>
      <c r="O76" s="53"/>
      <c r="P76" s="53"/>
      <c r="Q76" s="53"/>
      <c r="R76" s="142"/>
      <c r="S76" s="163"/>
      <c r="T76" s="59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143"/>
      <c r="AG76" s="59"/>
      <c r="AH76" s="60"/>
      <c r="AI76" s="60"/>
      <c r="AJ76" s="64"/>
      <c r="AK76" s="71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3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7"/>
      <c r="BS76" s="67"/>
      <c r="BT76" s="67"/>
    </row>
    <row r="77" spans="1:72" ht="12.75">
      <c r="A77" s="7"/>
      <c r="B77" s="8"/>
      <c r="C77" s="8"/>
      <c r="D77" s="8"/>
      <c r="E77" s="143"/>
      <c r="F77" s="9"/>
      <c r="G77" s="149"/>
      <c r="H77" s="10"/>
      <c r="I77" s="10"/>
      <c r="J77" s="10"/>
      <c r="K77" s="11"/>
      <c r="L77" s="52"/>
      <c r="M77" s="53"/>
      <c r="N77" s="53"/>
      <c r="O77" s="53"/>
      <c r="P77" s="53"/>
      <c r="Q77" s="53"/>
      <c r="R77" s="142"/>
      <c r="S77" s="163"/>
      <c r="T77" s="59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143"/>
      <c r="AG77" s="59"/>
      <c r="AH77" s="60"/>
      <c r="AI77" s="60"/>
      <c r="AJ77" s="64"/>
      <c r="AK77" s="71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3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7"/>
      <c r="BS77" s="67"/>
      <c r="BT77" s="67"/>
    </row>
    <row r="78" spans="1:72" ht="12.75">
      <c r="A78" s="7"/>
      <c r="B78" s="8"/>
      <c r="C78" s="8"/>
      <c r="D78" s="8"/>
      <c r="E78" s="143"/>
      <c r="F78" s="9"/>
      <c r="G78" s="149"/>
      <c r="H78" s="10"/>
      <c r="I78" s="10"/>
      <c r="J78" s="10"/>
      <c r="K78" s="11"/>
      <c r="L78" s="52"/>
      <c r="M78" s="53"/>
      <c r="N78" s="53"/>
      <c r="O78" s="53"/>
      <c r="P78" s="53"/>
      <c r="Q78" s="53"/>
      <c r="R78" s="142"/>
      <c r="S78" s="163"/>
      <c r="T78" s="59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143"/>
      <c r="AG78" s="59"/>
      <c r="AH78" s="60"/>
      <c r="AI78" s="60"/>
      <c r="AJ78" s="64"/>
      <c r="AK78" s="71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3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7"/>
      <c r="BS78" s="67"/>
      <c r="BT78" s="67"/>
    </row>
    <row r="79" spans="1:72" ht="12.75">
      <c r="A79" s="7"/>
      <c r="B79" s="8"/>
      <c r="C79" s="8"/>
      <c r="D79" s="8"/>
      <c r="E79" s="143"/>
      <c r="F79" s="9"/>
      <c r="G79" s="149"/>
      <c r="H79" s="10"/>
      <c r="I79" s="10"/>
      <c r="J79" s="10"/>
      <c r="K79" s="11"/>
      <c r="L79" s="52"/>
      <c r="M79" s="53"/>
      <c r="N79" s="53"/>
      <c r="O79" s="53"/>
      <c r="P79" s="53"/>
      <c r="Q79" s="53"/>
      <c r="R79" s="142"/>
      <c r="S79" s="163"/>
      <c r="T79" s="59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143"/>
      <c r="AG79" s="59"/>
      <c r="AH79" s="60"/>
      <c r="AI79" s="60"/>
      <c r="AJ79" s="64"/>
      <c r="AK79" s="71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3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7"/>
      <c r="BS79" s="67"/>
      <c r="BT79" s="67"/>
    </row>
    <row r="80" spans="1:72" ht="12.75">
      <c r="A80" s="7"/>
      <c r="B80" s="8"/>
      <c r="C80" s="8"/>
      <c r="D80" s="8"/>
      <c r="E80" s="143"/>
      <c r="F80" s="9"/>
      <c r="G80" s="149"/>
      <c r="H80" s="10"/>
      <c r="I80" s="10"/>
      <c r="J80" s="10"/>
      <c r="K80" s="11"/>
      <c r="L80" s="52"/>
      <c r="M80" s="53"/>
      <c r="N80" s="53"/>
      <c r="O80" s="53"/>
      <c r="P80" s="53"/>
      <c r="Q80" s="53"/>
      <c r="R80" s="142"/>
      <c r="S80" s="163"/>
      <c r="T80" s="59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143"/>
      <c r="AG80" s="59"/>
      <c r="AH80" s="60"/>
      <c r="AI80" s="60"/>
      <c r="AJ80" s="64"/>
      <c r="AK80" s="71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3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7"/>
      <c r="BS80" s="67"/>
      <c r="BT80" s="67"/>
    </row>
    <row r="81" spans="1:72" ht="12.75">
      <c r="A81" s="7"/>
      <c r="B81" s="8"/>
      <c r="C81" s="8"/>
      <c r="D81" s="8"/>
      <c r="E81" s="143"/>
      <c r="F81" s="9"/>
      <c r="G81" s="149"/>
      <c r="H81" s="10"/>
      <c r="I81" s="10"/>
      <c r="J81" s="10"/>
      <c r="K81" s="11"/>
      <c r="L81" s="52"/>
      <c r="M81" s="53"/>
      <c r="N81" s="53"/>
      <c r="O81" s="53"/>
      <c r="P81" s="53"/>
      <c r="Q81" s="53"/>
      <c r="R81" s="142"/>
      <c r="S81" s="163"/>
      <c r="T81" s="59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143"/>
      <c r="AG81" s="59"/>
      <c r="AH81" s="60"/>
      <c r="AI81" s="60"/>
      <c r="AJ81" s="64"/>
      <c r="AK81" s="71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3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7"/>
      <c r="BS81" s="67"/>
      <c r="BT81" s="67"/>
    </row>
    <row r="82" spans="1:72" ht="12.75">
      <c r="A82" s="7"/>
      <c r="B82" s="8"/>
      <c r="C82" s="8"/>
      <c r="D82" s="8"/>
      <c r="E82" s="143"/>
      <c r="F82" s="9"/>
      <c r="G82" s="149"/>
      <c r="H82" s="10"/>
      <c r="I82" s="10"/>
      <c r="J82" s="10"/>
      <c r="K82" s="11"/>
      <c r="L82" s="52"/>
      <c r="M82" s="53"/>
      <c r="N82" s="53"/>
      <c r="O82" s="53"/>
      <c r="P82" s="53"/>
      <c r="Q82" s="53"/>
      <c r="R82" s="142"/>
      <c r="S82" s="163"/>
      <c r="T82" s="59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143"/>
      <c r="AG82" s="59"/>
      <c r="AH82" s="60"/>
      <c r="AI82" s="60"/>
      <c r="AJ82" s="64"/>
      <c r="AK82" s="71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3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7"/>
      <c r="BS82" s="67"/>
      <c r="BT82" s="67"/>
    </row>
    <row r="83" spans="1:72" ht="12.75">
      <c r="A83" s="7"/>
      <c r="B83" s="8"/>
      <c r="C83" s="8"/>
      <c r="D83" s="8"/>
      <c r="E83" s="143"/>
      <c r="F83" s="9"/>
      <c r="G83" s="149"/>
      <c r="H83" s="10"/>
      <c r="I83" s="10"/>
      <c r="J83" s="10"/>
      <c r="K83" s="11"/>
      <c r="L83" s="52"/>
      <c r="M83" s="53"/>
      <c r="N83" s="53"/>
      <c r="O83" s="53"/>
      <c r="P83" s="53"/>
      <c r="Q83" s="53"/>
      <c r="R83" s="142"/>
      <c r="S83" s="163"/>
      <c r="T83" s="59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143"/>
      <c r="AG83" s="59"/>
      <c r="AH83" s="60"/>
      <c r="AI83" s="60"/>
      <c r="AJ83" s="64"/>
      <c r="AK83" s="71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3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7"/>
      <c r="BS83" s="67"/>
      <c r="BT83" s="67"/>
    </row>
    <row r="84" spans="1:72" ht="12.75">
      <c r="A84" s="7"/>
      <c r="B84" s="8"/>
      <c r="C84" s="8"/>
      <c r="D84" s="8"/>
      <c r="E84" s="143"/>
      <c r="F84" s="9"/>
      <c r="G84" s="149"/>
      <c r="H84" s="10"/>
      <c r="I84" s="10"/>
      <c r="J84" s="10"/>
      <c r="K84" s="11"/>
      <c r="L84" s="52"/>
      <c r="M84" s="53"/>
      <c r="N84" s="53"/>
      <c r="O84" s="53"/>
      <c r="P84" s="53"/>
      <c r="Q84" s="53"/>
      <c r="R84" s="142"/>
      <c r="S84" s="163"/>
      <c r="T84" s="59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143"/>
      <c r="AG84" s="59"/>
      <c r="AH84" s="60"/>
      <c r="AI84" s="60"/>
      <c r="AJ84" s="64"/>
      <c r="AK84" s="71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3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7"/>
      <c r="BS84" s="67"/>
      <c r="BT84" s="67"/>
    </row>
    <row r="85" spans="1:72" ht="12.75">
      <c r="A85" s="7"/>
      <c r="B85" s="8"/>
      <c r="C85" s="8"/>
      <c r="D85" s="8"/>
      <c r="E85" s="143"/>
      <c r="F85" s="9"/>
      <c r="G85" s="149"/>
      <c r="H85" s="10"/>
      <c r="I85" s="10"/>
      <c r="J85" s="10"/>
      <c r="K85" s="11"/>
      <c r="L85" s="52"/>
      <c r="M85" s="53"/>
      <c r="N85" s="53"/>
      <c r="O85" s="53"/>
      <c r="P85" s="53"/>
      <c r="Q85" s="53"/>
      <c r="R85" s="142"/>
      <c r="S85" s="163"/>
      <c r="T85" s="59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143"/>
      <c r="AG85" s="59"/>
      <c r="AH85" s="60"/>
      <c r="AI85" s="60"/>
      <c r="AJ85" s="64"/>
      <c r="AK85" s="71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3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7"/>
      <c r="BS85" s="67"/>
      <c r="BT85" s="67"/>
    </row>
    <row r="86" spans="1:72" ht="12.75">
      <c r="A86" s="7"/>
      <c r="B86" s="8"/>
      <c r="C86" s="8"/>
      <c r="D86" s="8"/>
      <c r="E86" s="143"/>
      <c r="F86" s="9"/>
      <c r="G86" s="149"/>
      <c r="H86" s="10"/>
      <c r="I86" s="10"/>
      <c r="J86" s="10"/>
      <c r="K86" s="11"/>
      <c r="L86" s="52"/>
      <c r="M86" s="53"/>
      <c r="N86" s="53"/>
      <c r="O86" s="53"/>
      <c r="P86" s="53"/>
      <c r="Q86" s="53"/>
      <c r="R86" s="142"/>
      <c r="S86" s="163"/>
      <c r="T86" s="59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143"/>
      <c r="AG86" s="59"/>
      <c r="AH86" s="60"/>
      <c r="AI86" s="60"/>
      <c r="AJ86" s="64"/>
      <c r="AK86" s="71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3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7"/>
      <c r="BS86" s="67"/>
      <c r="BT86" s="67"/>
    </row>
    <row r="87" spans="1:72" ht="12.75">
      <c r="A87" s="7"/>
      <c r="B87" s="8"/>
      <c r="C87" s="8"/>
      <c r="D87" s="8"/>
      <c r="E87" s="143"/>
      <c r="F87" s="9"/>
      <c r="G87" s="149"/>
      <c r="H87" s="10"/>
      <c r="I87" s="10"/>
      <c r="J87" s="10"/>
      <c r="K87" s="11"/>
      <c r="L87" s="52"/>
      <c r="M87" s="53"/>
      <c r="N87" s="53"/>
      <c r="O87" s="53"/>
      <c r="P87" s="53"/>
      <c r="Q87" s="53"/>
      <c r="R87" s="142"/>
      <c r="S87" s="163"/>
      <c r="T87" s="59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143"/>
      <c r="AG87" s="59"/>
      <c r="AH87" s="60"/>
      <c r="AI87" s="60"/>
      <c r="AJ87" s="64"/>
      <c r="AK87" s="71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3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7"/>
      <c r="BS87" s="67"/>
      <c r="BT87" s="67"/>
    </row>
    <row r="88" spans="1:72" ht="12.75">
      <c r="A88" s="7"/>
      <c r="B88" s="8"/>
      <c r="C88" s="8"/>
      <c r="D88" s="8"/>
      <c r="E88" s="143"/>
      <c r="F88" s="9"/>
      <c r="G88" s="149"/>
      <c r="H88" s="10"/>
      <c r="I88" s="10"/>
      <c r="J88" s="10"/>
      <c r="K88" s="11"/>
      <c r="L88" s="52"/>
      <c r="M88" s="53"/>
      <c r="N88" s="53"/>
      <c r="O88" s="53"/>
      <c r="P88" s="53"/>
      <c r="Q88" s="53"/>
      <c r="R88" s="142"/>
      <c r="S88" s="163"/>
      <c r="T88" s="59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143"/>
      <c r="AG88" s="59"/>
      <c r="AH88" s="60"/>
      <c r="AI88" s="60"/>
      <c r="AJ88" s="64"/>
      <c r="AK88" s="71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3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7"/>
      <c r="BS88" s="67"/>
      <c r="BT88" s="67"/>
    </row>
    <row r="89" spans="1:72" ht="12.75">
      <c r="A89" s="7"/>
      <c r="B89" s="8"/>
      <c r="C89" s="8"/>
      <c r="D89" s="8"/>
      <c r="E89" s="143"/>
      <c r="F89" s="9"/>
      <c r="G89" s="149"/>
      <c r="H89" s="10"/>
      <c r="I89" s="10"/>
      <c r="J89" s="10"/>
      <c r="K89" s="11"/>
      <c r="L89" s="52"/>
      <c r="M89" s="53"/>
      <c r="N89" s="53"/>
      <c r="O89" s="53"/>
      <c r="P89" s="53"/>
      <c r="Q89" s="53"/>
      <c r="R89" s="142"/>
      <c r="S89" s="163"/>
      <c r="T89" s="59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143"/>
      <c r="AG89" s="59"/>
      <c r="AH89" s="60"/>
      <c r="AI89" s="60"/>
      <c r="AJ89" s="64"/>
      <c r="AK89" s="71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3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7"/>
      <c r="BS89" s="67"/>
      <c r="BT89" s="67"/>
    </row>
    <row r="90" spans="1:72" ht="12.75">
      <c r="A90" s="7"/>
      <c r="B90" s="8"/>
      <c r="C90" s="8"/>
      <c r="D90" s="8"/>
      <c r="E90" s="143"/>
      <c r="F90" s="9"/>
      <c r="G90" s="149"/>
      <c r="H90" s="10"/>
      <c r="I90" s="10"/>
      <c r="J90" s="10"/>
      <c r="K90" s="11"/>
      <c r="L90" s="52"/>
      <c r="M90" s="53"/>
      <c r="N90" s="53"/>
      <c r="O90" s="53"/>
      <c r="P90" s="53"/>
      <c r="Q90" s="53"/>
      <c r="R90" s="142"/>
      <c r="S90" s="163"/>
      <c r="T90" s="59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143"/>
      <c r="AG90" s="59"/>
      <c r="AH90" s="60"/>
      <c r="AI90" s="60"/>
      <c r="AJ90" s="64"/>
      <c r="AK90" s="71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3"/>
      <c r="AY90" s="68"/>
      <c r="AZ90" s="68"/>
      <c r="BA90" s="68"/>
      <c r="BB90" s="68"/>
      <c r="BC90" s="68"/>
      <c r="BD90" s="68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7"/>
      <c r="BS90" s="67"/>
      <c r="BT90" s="67"/>
    </row>
    <row r="91" spans="1:72" ht="12.75">
      <c r="A91" s="7"/>
      <c r="B91" s="8"/>
      <c r="C91" s="8"/>
      <c r="D91" s="8"/>
      <c r="E91" s="143"/>
      <c r="F91" s="9"/>
      <c r="G91" s="149"/>
      <c r="H91" s="10"/>
      <c r="I91" s="10"/>
      <c r="J91" s="10"/>
      <c r="K91" s="11"/>
      <c r="L91" s="52"/>
      <c r="M91" s="53"/>
      <c r="N91" s="53"/>
      <c r="O91" s="53"/>
      <c r="P91" s="53"/>
      <c r="Q91" s="53"/>
      <c r="R91" s="142"/>
      <c r="S91" s="163"/>
      <c r="T91" s="59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143"/>
      <c r="AG91" s="59"/>
      <c r="AH91" s="60"/>
      <c r="AI91" s="60"/>
      <c r="AJ91" s="64"/>
      <c r="AK91" s="71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3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7"/>
      <c r="BS91" s="67"/>
      <c r="BT91" s="67"/>
    </row>
    <row r="92" spans="1:72" ht="12.75">
      <c r="A92" s="7"/>
      <c r="B92" s="8"/>
      <c r="C92" s="8"/>
      <c r="D92" s="8"/>
      <c r="E92" s="143"/>
      <c r="F92" s="9"/>
      <c r="G92" s="149"/>
      <c r="H92" s="10"/>
      <c r="I92" s="10"/>
      <c r="J92" s="10"/>
      <c r="K92" s="11"/>
      <c r="L92" s="52"/>
      <c r="M92" s="53"/>
      <c r="N92" s="53"/>
      <c r="O92" s="53"/>
      <c r="P92" s="53"/>
      <c r="Q92" s="53"/>
      <c r="R92" s="142"/>
      <c r="S92" s="163"/>
      <c r="T92" s="59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143"/>
      <c r="AG92" s="59"/>
      <c r="AH92" s="60"/>
      <c r="AI92" s="60"/>
      <c r="AJ92" s="64"/>
      <c r="AK92" s="71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3"/>
      <c r="AY92" s="68"/>
      <c r="AZ92" s="68"/>
      <c r="BA92" s="68"/>
      <c r="BB92" s="68"/>
      <c r="BC92" s="68"/>
      <c r="BD92" s="68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7"/>
      <c r="BS92" s="67"/>
      <c r="BT92" s="67"/>
    </row>
    <row r="93" spans="1:72" ht="12.75">
      <c r="A93" s="7"/>
      <c r="B93" s="8"/>
      <c r="C93" s="8"/>
      <c r="D93" s="8"/>
      <c r="E93" s="143"/>
      <c r="F93" s="9"/>
      <c r="G93" s="149"/>
      <c r="H93" s="10"/>
      <c r="I93" s="10"/>
      <c r="J93" s="10"/>
      <c r="K93" s="11"/>
      <c r="L93" s="52"/>
      <c r="M93" s="53"/>
      <c r="N93" s="53"/>
      <c r="O93" s="53"/>
      <c r="P93" s="53"/>
      <c r="Q93" s="53"/>
      <c r="R93" s="142"/>
      <c r="S93" s="163"/>
      <c r="T93" s="59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143"/>
      <c r="AG93" s="59"/>
      <c r="AH93" s="60"/>
      <c r="AI93" s="60"/>
      <c r="AJ93" s="64"/>
      <c r="AK93" s="71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3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7"/>
      <c r="BS93" s="67"/>
      <c r="BT93" s="67"/>
    </row>
    <row r="94" spans="1:72" ht="12.75">
      <c r="A94" s="7"/>
      <c r="B94" s="8"/>
      <c r="C94" s="8"/>
      <c r="D94" s="8"/>
      <c r="E94" s="143"/>
      <c r="F94" s="9"/>
      <c r="G94" s="149"/>
      <c r="H94" s="10"/>
      <c r="I94" s="10"/>
      <c r="J94" s="10"/>
      <c r="K94" s="11"/>
      <c r="L94" s="52"/>
      <c r="M94" s="53"/>
      <c r="N94" s="53"/>
      <c r="O94" s="53"/>
      <c r="P94" s="53"/>
      <c r="Q94" s="53"/>
      <c r="R94" s="142"/>
      <c r="S94" s="163"/>
      <c r="T94" s="59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143"/>
      <c r="AG94" s="59"/>
      <c r="AH94" s="60"/>
      <c r="AI94" s="60"/>
      <c r="AJ94" s="64"/>
      <c r="AK94" s="71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3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7"/>
      <c r="BS94" s="67"/>
      <c r="BT94" s="67"/>
    </row>
    <row r="95" spans="1:72" ht="12.75">
      <c r="A95" s="7"/>
      <c r="B95" s="8"/>
      <c r="C95" s="8"/>
      <c r="D95" s="8"/>
      <c r="E95" s="143"/>
      <c r="F95" s="9"/>
      <c r="G95" s="149"/>
      <c r="H95" s="10"/>
      <c r="I95" s="10"/>
      <c r="J95" s="10"/>
      <c r="K95" s="11"/>
      <c r="L95" s="52"/>
      <c r="M95" s="53"/>
      <c r="N95" s="53"/>
      <c r="O95" s="53"/>
      <c r="P95" s="53"/>
      <c r="Q95" s="53"/>
      <c r="R95" s="142"/>
      <c r="S95" s="163"/>
      <c r="T95" s="59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143"/>
      <c r="AG95" s="59"/>
      <c r="AH95" s="60"/>
      <c r="AI95" s="60"/>
      <c r="AJ95" s="64"/>
      <c r="AK95" s="71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3"/>
      <c r="AY95" s="68"/>
      <c r="AZ95" s="68"/>
      <c r="BA95" s="68"/>
      <c r="BB95" s="68"/>
      <c r="BC95" s="68"/>
      <c r="BD95" s="68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7"/>
      <c r="BS95" s="67"/>
      <c r="BT95" s="67"/>
    </row>
    <row r="96" spans="1:72" ht="12.75">
      <c r="A96" s="7"/>
      <c r="B96" s="8"/>
      <c r="C96" s="8"/>
      <c r="D96" s="8"/>
      <c r="E96" s="143"/>
      <c r="F96" s="9"/>
      <c r="G96" s="149"/>
      <c r="H96" s="10"/>
      <c r="I96" s="10"/>
      <c r="J96" s="10"/>
      <c r="K96" s="11"/>
      <c r="L96" s="52"/>
      <c r="M96" s="53"/>
      <c r="N96" s="53"/>
      <c r="O96" s="53"/>
      <c r="P96" s="53"/>
      <c r="Q96" s="53"/>
      <c r="R96" s="142"/>
      <c r="S96" s="163"/>
      <c r="T96" s="59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143"/>
      <c r="AG96" s="59"/>
      <c r="AH96" s="60"/>
      <c r="AI96" s="60"/>
      <c r="AJ96" s="64"/>
      <c r="AK96" s="71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3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7"/>
      <c r="BS96" s="67"/>
      <c r="BT96" s="67"/>
    </row>
    <row r="97" spans="1:72" ht="12.75">
      <c r="A97" s="7"/>
      <c r="B97" s="8"/>
      <c r="C97" s="8"/>
      <c r="D97" s="8"/>
      <c r="E97" s="143"/>
      <c r="F97" s="9"/>
      <c r="G97" s="149"/>
      <c r="H97" s="10"/>
      <c r="I97" s="10"/>
      <c r="J97" s="10"/>
      <c r="K97" s="11"/>
      <c r="L97" s="52"/>
      <c r="M97" s="53"/>
      <c r="N97" s="53"/>
      <c r="O97" s="53"/>
      <c r="P97" s="53"/>
      <c r="Q97" s="53"/>
      <c r="R97" s="142"/>
      <c r="S97" s="163"/>
      <c r="T97" s="59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143"/>
      <c r="AG97" s="59"/>
      <c r="AH97" s="60"/>
      <c r="AI97" s="60"/>
      <c r="AJ97" s="64"/>
      <c r="AK97" s="71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3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7"/>
      <c r="BS97" s="67"/>
      <c r="BT97" s="67"/>
    </row>
    <row r="98" spans="1:72" ht="12.75">
      <c r="A98" s="7"/>
      <c r="B98" s="8"/>
      <c r="C98" s="8"/>
      <c r="D98" s="8"/>
      <c r="E98" s="143"/>
      <c r="F98" s="9"/>
      <c r="G98" s="149"/>
      <c r="H98" s="10"/>
      <c r="I98" s="10"/>
      <c r="J98" s="10"/>
      <c r="K98" s="11"/>
      <c r="L98" s="52"/>
      <c r="M98" s="53"/>
      <c r="N98" s="53"/>
      <c r="O98" s="53"/>
      <c r="P98" s="53"/>
      <c r="Q98" s="53"/>
      <c r="R98" s="142"/>
      <c r="S98" s="163"/>
      <c r="T98" s="59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143"/>
      <c r="AG98" s="59"/>
      <c r="AH98" s="60"/>
      <c r="AI98" s="60"/>
      <c r="AJ98" s="64"/>
      <c r="AK98" s="71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3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7"/>
      <c r="BS98" s="67"/>
      <c r="BT98" s="67"/>
    </row>
    <row r="99" spans="1:72" ht="12.75">
      <c r="A99" s="7"/>
      <c r="B99" s="8"/>
      <c r="C99" s="8"/>
      <c r="D99" s="8"/>
      <c r="E99" s="143"/>
      <c r="F99" s="9"/>
      <c r="G99" s="149"/>
      <c r="H99" s="10"/>
      <c r="I99" s="10"/>
      <c r="J99" s="10"/>
      <c r="K99" s="11"/>
      <c r="L99" s="52"/>
      <c r="M99" s="53"/>
      <c r="N99" s="53"/>
      <c r="O99" s="53"/>
      <c r="P99" s="53"/>
      <c r="Q99" s="53"/>
      <c r="R99" s="142"/>
      <c r="S99" s="163"/>
      <c r="T99" s="59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143"/>
      <c r="AG99" s="59"/>
      <c r="AH99" s="60"/>
      <c r="AI99" s="60"/>
      <c r="AJ99" s="64"/>
      <c r="AK99" s="71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3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7"/>
      <c r="BS99" s="67"/>
      <c r="BT99" s="67"/>
    </row>
    <row r="100" spans="1:72" ht="12.75">
      <c r="A100" s="7"/>
      <c r="B100" s="8"/>
      <c r="C100" s="8"/>
      <c r="D100" s="8"/>
      <c r="E100" s="143"/>
      <c r="F100" s="9"/>
      <c r="G100" s="149"/>
      <c r="H100" s="10"/>
      <c r="I100" s="10"/>
      <c r="J100" s="10"/>
      <c r="K100" s="11"/>
      <c r="L100" s="52"/>
      <c r="M100" s="53"/>
      <c r="N100" s="53"/>
      <c r="O100" s="53"/>
      <c r="P100" s="53"/>
      <c r="Q100" s="53"/>
      <c r="R100" s="142"/>
      <c r="S100" s="163"/>
      <c r="T100" s="59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143"/>
      <c r="AG100" s="59"/>
      <c r="AH100" s="60"/>
      <c r="AI100" s="60"/>
      <c r="AJ100" s="64"/>
      <c r="AK100" s="71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3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7"/>
      <c r="BS100" s="67"/>
      <c r="BT100" s="67"/>
    </row>
    <row r="101" spans="1:72" ht="12.75">
      <c r="A101" s="7"/>
      <c r="B101" s="8"/>
      <c r="C101" s="8"/>
      <c r="D101" s="8"/>
      <c r="E101" s="143"/>
      <c r="F101" s="9"/>
      <c r="G101" s="149"/>
      <c r="H101" s="10"/>
      <c r="I101" s="10"/>
      <c r="J101" s="10"/>
      <c r="K101" s="11"/>
      <c r="L101" s="52"/>
      <c r="M101" s="53"/>
      <c r="N101" s="53"/>
      <c r="O101" s="53"/>
      <c r="P101" s="53"/>
      <c r="Q101" s="53"/>
      <c r="R101" s="142"/>
      <c r="S101" s="163"/>
      <c r="T101" s="59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143"/>
      <c r="AG101" s="59"/>
      <c r="AH101" s="60"/>
      <c r="AI101" s="60"/>
      <c r="AJ101" s="64"/>
      <c r="AK101" s="71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3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7"/>
      <c r="BS101" s="67"/>
      <c r="BT101" s="67"/>
    </row>
    <row r="102" spans="1:72" ht="12.75">
      <c r="A102" s="7"/>
      <c r="B102" s="8"/>
      <c r="C102" s="8"/>
      <c r="D102" s="8"/>
      <c r="E102" s="143"/>
      <c r="F102" s="9"/>
      <c r="G102" s="149"/>
      <c r="H102" s="10"/>
      <c r="I102" s="10"/>
      <c r="J102" s="10"/>
      <c r="K102" s="11"/>
      <c r="L102" s="52"/>
      <c r="M102" s="53"/>
      <c r="N102" s="53"/>
      <c r="O102" s="53"/>
      <c r="P102" s="53"/>
      <c r="Q102" s="53"/>
      <c r="R102" s="142"/>
      <c r="S102" s="163"/>
      <c r="T102" s="59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143"/>
      <c r="AG102" s="59"/>
      <c r="AH102" s="60"/>
      <c r="AI102" s="60"/>
      <c r="AJ102" s="64"/>
      <c r="AK102" s="71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3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7"/>
      <c r="BS102" s="67"/>
      <c r="BT102" s="67"/>
    </row>
    <row r="103" spans="1:72" ht="12.75">
      <c r="A103" s="7"/>
      <c r="B103" s="8"/>
      <c r="C103" s="8"/>
      <c r="D103" s="8"/>
      <c r="E103" s="143"/>
      <c r="F103" s="9"/>
      <c r="G103" s="149"/>
      <c r="H103" s="10"/>
      <c r="I103" s="10"/>
      <c r="J103" s="10"/>
      <c r="K103" s="11"/>
      <c r="L103" s="52"/>
      <c r="M103" s="53"/>
      <c r="N103" s="53"/>
      <c r="O103" s="53"/>
      <c r="P103" s="53"/>
      <c r="Q103" s="53"/>
      <c r="R103" s="142"/>
      <c r="S103" s="163"/>
      <c r="T103" s="59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143"/>
      <c r="AG103" s="59"/>
      <c r="AH103" s="60"/>
      <c r="AI103" s="60"/>
      <c r="AJ103" s="64"/>
      <c r="AK103" s="71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3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7"/>
      <c r="BS103" s="67"/>
      <c r="BT103" s="67"/>
    </row>
    <row r="104" spans="1:72" ht="12.75">
      <c r="A104" s="7"/>
      <c r="B104" s="8"/>
      <c r="C104" s="8"/>
      <c r="D104" s="8"/>
      <c r="E104" s="143"/>
      <c r="F104" s="9"/>
      <c r="G104" s="149"/>
      <c r="H104" s="10"/>
      <c r="I104" s="10"/>
      <c r="J104" s="10"/>
      <c r="K104" s="11"/>
      <c r="L104" s="52"/>
      <c r="M104" s="53"/>
      <c r="N104" s="53"/>
      <c r="O104" s="53"/>
      <c r="P104" s="53"/>
      <c r="Q104" s="53"/>
      <c r="R104" s="142"/>
      <c r="S104" s="163"/>
      <c r="T104" s="59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143"/>
      <c r="AG104" s="59"/>
      <c r="AH104" s="60"/>
      <c r="AI104" s="60"/>
      <c r="AJ104" s="64"/>
      <c r="AK104" s="71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3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7"/>
      <c r="BS104" s="67"/>
      <c r="BT104" s="67"/>
    </row>
    <row r="105" spans="1:72" ht="12.75">
      <c r="A105" s="7"/>
      <c r="B105" s="8"/>
      <c r="C105" s="8"/>
      <c r="D105" s="8"/>
      <c r="E105" s="143"/>
      <c r="F105" s="9"/>
      <c r="G105" s="149"/>
      <c r="H105" s="10"/>
      <c r="I105" s="10"/>
      <c r="J105" s="10"/>
      <c r="K105" s="11"/>
      <c r="L105" s="52"/>
      <c r="M105" s="53"/>
      <c r="N105" s="53"/>
      <c r="O105" s="53"/>
      <c r="P105" s="53"/>
      <c r="Q105" s="53"/>
      <c r="R105" s="142"/>
      <c r="S105" s="163"/>
      <c r="T105" s="59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143"/>
      <c r="AG105" s="59"/>
      <c r="AH105" s="60"/>
      <c r="AI105" s="60"/>
      <c r="AJ105" s="64"/>
      <c r="AK105" s="71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3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7"/>
      <c r="BS105" s="67"/>
      <c r="BT105" s="67"/>
    </row>
    <row r="106" spans="1:72" ht="12.75">
      <c r="A106" s="7"/>
      <c r="B106" s="8"/>
      <c r="C106" s="8"/>
      <c r="D106" s="8"/>
      <c r="E106" s="143"/>
      <c r="F106" s="9"/>
      <c r="G106" s="149"/>
      <c r="H106" s="10"/>
      <c r="I106" s="10"/>
      <c r="J106" s="10"/>
      <c r="K106" s="11"/>
      <c r="L106" s="52"/>
      <c r="M106" s="53"/>
      <c r="N106" s="53"/>
      <c r="O106" s="53"/>
      <c r="P106" s="53"/>
      <c r="Q106" s="53"/>
      <c r="R106" s="142"/>
      <c r="S106" s="163"/>
      <c r="T106" s="59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143"/>
      <c r="AG106" s="59"/>
      <c r="AH106" s="60"/>
      <c r="AI106" s="60"/>
      <c r="AJ106" s="64"/>
      <c r="AK106" s="71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3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7"/>
      <c r="BS106" s="67"/>
      <c r="BT106" s="67"/>
    </row>
    <row r="107" spans="1:72" ht="12.75">
      <c r="A107" s="7"/>
      <c r="B107" s="8"/>
      <c r="C107" s="8"/>
      <c r="D107" s="8"/>
      <c r="E107" s="143"/>
      <c r="F107" s="9"/>
      <c r="G107" s="149"/>
      <c r="H107" s="10"/>
      <c r="I107" s="10"/>
      <c r="J107" s="10"/>
      <c r="K107" s="11"/>
      <c r="L107" s="52"/>
      <c r="M107" s="53"/>
      <c r="N107" s="53"/>
      <c r="O107" s="53"/>
      <c r="P107" s="53"/>
      <c r="Q107" s="53"/>
      <c r="R107" s="142"/>
      <c r="S107" s="163"/>
      <c r="T107" s="59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143"/>
      <c r="AG107" s="59"/>
      <c r="AH107" s="60"/>
      <c r="AI107" s="60"/>
      <c r="AJ107" s="64"/>
      <c r="AK107" s="71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3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7"/>
      <c r="BS107" s="67"/>
      <c r="BT107" s="67"/>
    </row>
    <row r="108" spans="1:72" ht="12.75">
      <c r="A108" s="7"/>
      <c r="B108" s="8"/>
      <c r="C108" s="8"/>
      <c r="D108" s="8"/>
      <c r="E108" s="143"/>
      <c r="F108" s="9"/>
      <c r="G108" s="149"/>
      <c r="H108" s="10"/>
      <c r="I108" s="10"/>
      <c r="J108" s="10"/>
      <c r="K108" s="11"/>
      <c r="L108" s="52"/>
      <c r="M108" s="53"/>
      <c r="N108" s="53"/>
      <c r="O108" s="53"/>
      <c r="P108" s="53"/>
      <c r="Q108" s="53"/>
      <c r="R108" s="142"/>
      <c r="S108" s="163"/>
      <c r="T108" s="59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143"/>
      <c r="AG108" s="59"/>
      <c r="AH108" s="60"/>
      <c r="AI108" s="60"/>
      <c r="AJ108" s="64"/>
      <c r="AK108" s="71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3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7"/>
      <c r="BS108" s="67"/>
      <c r="BT108" s="67"/>
    </row>
    <row r="109" spans="1:72" ht="12.75">
      <c r="A109" s="7"/>
      <c r="B109" s="8"/>
      <c r="C109" s="8"/>
      <c r="D109" s="8"/>
      <c r="E109" s="143"/>
      <c r="F109" s="9"/>
      <c r="G109" s="149"/>
      <c r="H109" s="10"/>
      <c r="I109" s="10"/>
      <c r="J109" s="10"/>
      <c r="K109" s="11"/>
      <c r="L109" s="52"/>
      <c r="M109" s="53"/>
      <c r="N109" s="53"/>
      <c r="O109" s="53"/>
      <c r="P109" s="53"/>
      <c r="Q109" s="53"/>
      <c r="R109" s="142"/>
      <c r="S109" s="163"/>
      <c r="T109" s="59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143"/>
      <c r="AG109" s="59"/>
      <c r="AH109" s="60"/>
      <c r="AI109" s="60"/>
      <c r="AJ109" s="64"/>
      <c r="AK109" s="71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3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7"/>
      <c r="BS109" s="67"/>
      <c r="BT109" s="67"/>
    </row>
    <row r="110" spans="1:72" ht="12.75">
      <c r="A110" s="7"/>
      <c r="B110" s="8"/>
      <c r="C110" s="8"/>
      <c r="D110" s="8"/>
      <c r="E110" s="143"/>
      <c r="F110" s="9"/>
      <c r="G110" s="149"/>
      <c r="H110" s="10"/>
      <c r="I110" s="10"/>
      <c r="J110" s="10"/>
      <c r="K110" s="11"/>
      <c r="L110" s="52"/>
      <c r="M110" s="53"/>
      <c r="N110" s="53"/>
      <c r="O110" s="53"/>
      <c r="P110" s="53"/>
      <c r="Q110" s="53"/>
      <c r="R110" s="142"/>
      <c r="S110" s="163"/>
      <c r="T110" s="59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143"/>
      <c r="AG110" s="59"/>
      <c r="AH110" s="60"/>
      <c r="AI110" s="60"/>
      <c r="AJ110" s="64"/>
      <c r="AK110" s="71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3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7"/>
      <c r="BS110" s="67"/>
      <c r="BT110" s="67"/>
    </row>
    <row r="111" spans="1:72" ht="12.75">
      <c r="A111" s="7"/>
      <c r="B111" s="8"/>
      <c r="C111" s="8"/>
      <c r="D111" s="8"/>
      <c r="E111" s="143"/>
      <c r="F111" s="9"/>
      <c r="G111" s="149"/>
      <c r="H111" s="10"/>
      <c r="I111" s="10"/>
      <c r="J111" s="10"/>
      <c r="K111" s="11"/>
      <c r="L111" s="52"/>
      <c r="M111" s="53"/>
      <c r="N111" s="53"/>
      <c r="O111" s="53"/>
      <c r="P111" s="53"/>
      <c r="Q111" s="53"/>
      <c r="R111" s="142"/>
      <c r="S111" s="163"/>
      <c r="T111" s="59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143"/>
      <c r="AG111" s="59"/>
      <c r="AH111" s="60"/>
      <c r="AI111" s="60"/>
      <c r="AJ111" s="64"/>
      <c r="AK111" s="71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3"/>
      <c r="AY111" s="68"/>
      <c r="AZ111" s="68"/>
      <c r="BA111" s="68"/>
      <c r="BB111" s="68"/>
      <c r="BC111" s="68"/>
      <c r="BD111" s="68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7"/>
      <c r="BS111" s="67"/>
      <c r="BT111" s="67"/>
    </row>
    <row r="112" spans="1:72" ht="12.75">
      <c r="A112" s="7"/>
      <c r="B112" s="8"/>
      <c r="C112" s="8"/>
      <c r="D112" s="8"/>
      <c r="E112" s="143"/>
      <c r="F112" s="9"/>
      <c r="G112" s="149"/>
      <c r="H112" s="10"/>
      <c r="I112" s="10"/>
      <c r="J112" s="10"/>
      <c r="K112" s="11"/>
      <c r="L112" s="52"/>
      <c r="M112" s="53"/>
      <c r="N112" s="53"/>
      <c r="O112" s="53"/>
      <c r="P112" s="53"/>
      <c r="Q112" s="53"/>
      <c r="R112" s="142"/>
      <c r="S112" s="163"/>
      <c r="T112" s="59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143"/>
      <c r="AG112" s="59"/>
      <c r="AH112" s="60"/>
      <c r="AI112" s="60"/>
      <c r="AJ112" s="64"/>
      <c r="AK112" s="71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3"/>
      <c r="AY112" s="68"/>
      <c r="AZ112" s="68"/>
      <c r="BA112" s="68"/>
      <c r="BB112" s="68"/>
      <c r="BC112" s="68"/>
      <c r="BD112" s="68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7"/>
      <c r="BS112" s="67"/>
      <c r="BT112" s="67"/>
    </row>
    <row r="113" spans="1:72" ht="12.75">
      <c r="A113" s="7"/>
      <c r="B113" s="8"/>
      <c r="C113" s="8"/>
      <c r="D113" s="8"/>
      <c r="E113" s="143"/>
      <c r="F113" s="9"/>
      <c r="G113" s="149"/>
      <c r="H113" s="10"/>
      <c r="I113" s="10"/>
      <c r="J113" s="10"/>
      <c r="K113" s="11"/>
      <c r="L113" s="52"/>
      <c r="M113" s="53"/>
      <c r="N113" s="53"/>
      <c r="O113" s="53"/>
      <c r="P113" s="53"/>
      <c r="Q113" s="53"/>
      <c r="R113" s="142"/>
      <c r="S113" s="163"/>
      <c r="T113" s="59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143"/>
      <c r="AG113" s="59"/>
      <c r="AH113" s="60"/>
      <c r="AI113" s="60"/>
      <c r="AJ113" s="64"/>
      <c r="AK113" s="71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3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7"/>
      <c r="BS113" s="67"/>
      <c r="BT113" s="67"/>
    </row>
    <row r="114" spans="1:72" ht="12.75">
      <c r="A114" s="7"/>
      <c r="B114" s="8"/>
      <c r="C114" s="8"/>
      <c r="D114" s="8"/>
      <c r="E114" s="143"/>
      <c r="F114" s="9"/>
      <c r="G114" s="149"/>
      <c r="H114" s="10"/>
      <c r="I114" s="10"/>
      <c r="J114" s="10"/>
      <c r="K114" s="11"/>
      <c r="L114" s="52"/>
      <c r="M114" s="53"/>
      <c r="N114" s="53"/>
      <c r="O114" s="53"/>
      <c r="P114" s="53"/>
      <c r="Q114" s="53"/>
      <c r="R114" s="142"/>
      <c r="S114" s="163"/>
      <c r="T114" s="59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143"/>
      <c r="AG114" s="59"/>
      <c r="AH114" s="60"/>
      <c r="AI114" s="60"/>
      <c r="AJ114" s="64"/>
      <c r="AK114" s="71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3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7"/>
      <c r="BS114" s="67"/>
      <c r="BT114" s="67"/>
    </row>
    <row r="115" spans="1:72" ht="12.75">
      <c r="A115" s="7"/>
      <c r="B115" s="8"/>
      <c r="C115" s="8"/>
      <c r="D115" s="8"/>
      <c r="E115" s="143"/>
      <c r="F115" s="9"/>
      <c r="G115" s="149"/>
      <c r="H115" s="10"/>
      <c r="I115" s="10"/>
      <c r="J115" s="10"/>
      <c r="K115" s="11"/>
      <c r="L115" s="52"/>
      <c r="M115" s="53"/>
      <c r="N115" s="53"/>
      <c r="O115" s="53"/>
      <c r="P115" s="53"/>
      <c r="Q115" s="53"/>
      <c r="R115" s="142"/>
      <c r="S115" s="163"/>
      <c r="T115" s="59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143"/>
      <c r="AG115" s="59"/>
      <c r="AH115" s="60"/>
      <c r="AI115" s="60"/>
      <c r="AJ115" s="64"/>
      <c r="AK115" s="71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3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7"/>
      <c r="BS115" s="67"/>
      <c r="BT115" s="67"/>
    </row>
    <row r="116" spans="1:72" ht="12.75">
      <c r="A116" s="7"/>
      <c r="B116" s="8"/>
      <c r="C116" s="8"/>
      <c r="D116" s="8"/>
      <c r="E116" s="143"/>
      <c r="F116" s="9"/>
      <c r="G116" s="149"/>
      <c r="H116" s="10"/>
      <c r="I116" s="10"/>
      <c r="J116" s="10"/>
      <c r="K116" s="11"/>
      <c r="L116" s="52"/>
      <c r="M116" s="53"/>
      <c r="N116" s="53"/>
      <c r="O116" s="53"/>
      <c r="P116" s="53"/>
      <c r="Q116" s="53"/>
      <c r="R116" s="142"/>
      <c r="S116" s="163"/>
      <c r="T116" s="59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143"/>
      <c r="AG116" s="59"/>
      <c r="AH116" s="60"/>
      <c r="AI116" s="60"/>
      <c r="AJ116" s="64"/>
      <c r="AK116" s="71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3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7"/>
      <c r="BS116" s="67"/>
      <c r="BT116" s="67"/>
    </row>
    <row r="117" spans="1:72" ht="12.75">
      <c r="A117" s="7"/>
      <c r="B117" s="8"/>
      <c r="C117" s="8"/>
      <c r="D117" s="8"/>
      <c r="E117" s="143"/>
      <c r="F117" s="9"/>
      <c r="G117" s="149"/>
      <c r="H117" s="10"/>
      <c r="I117" s="10"/>
      <c r="J117" s="10"/>
      <c r="K117" s="11"/>
      <c r="L117" s="52"/>
      <c r="M117" s="53"/>
      <c r="N117" s="53"/>
      <c r="O117" s="53"/>
      <c r="P117" s="53"/>
      <c r="Q117" s="53"/>
      <c r="R117" s="142"/>
      <c r="S117" s="163"/>
      <c r="T117" s="59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143"/>
      <c r="AG117" s="59"/>
      <c r="AH117" s="60"/>
      <c r="AI117" s="60"/>
      <c r="AJ117" s="64"/>
      <c r="AK117" s="71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3"/>
      <c r="AY117" s="68"/>
      <c r="AZ117" s="68"/>
      <c r="BA117" s="68"/>
      <c r="BB117" s="68"/>
      <c r="BC117" s="68"/>
      <c r="BD117" s="68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7"/>
      <c r="BS117" s="67"/>
      <c r="BT117" s="67"/>
    </row>
    <row r="118" spans="1:72" ht="12.75">
      <c r="A118" s="7"/>
      <c r="B118" s="8"/>
      <c r="C118" s="8"/>
      <c r="D118" s="8"/>
      <c r="E118" s="143"/>
      <c r="F118" s="9"/>
      <c r="G118" s="149"/>
      <c r="H118" s="10"/>
      <c r="I118" s="10"/>
      <c r="J118" s="10"/>
      <c r="K118" s="11"/>
      <c r="L118" s="52"/>
      <c r="M118" s="53"/>
      <c r="N118" s="53"/>
      <c r="O118" s="53"/>
      <c r="P118" s="53"/>
      <c r="Q118" s="53"/>
      <c r="R118" s="142"/>
      <c r="S118" s="163"/>
      <c r="T118" s="59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143"/>
      <c r="AG118" s="59"/>
      <c r="AH118" s="60"/>
      <c r="AI118" s="60"/>
      <c r="AJ118" s="64"/>
      <c r="AK118" s="71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3"/>
      <c r="AY118" s="68"/>
      <c r="AZ118" s="68"/>
      <c r="BA118" s="68"/>
      <c r="BB118" s="68"/>
      <c r="BC118" s="68"/>
      <c r="BD118" s="68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7"/>
      <c r="BS118" s="67"/>
      <c r="BT118" s="67"/>
    </row>
    <row r="119" spans="1:72" ht="12.75">
      <c r="A119" s="7"/>
      <c r="B119" s="8"/>
      <c r="C119" s="8"/>
      <c r="D119" s="8"/>
      <c r="E119" s="143"/>
      <c r="F119" s="9"/>
      <c r="G119" s="149"/>
      <c r="H119" s="10"/>
      <c r="I119" s="10"/>
      <c r="J119" s="10"/>
      <c r="K119" s="11"/>
      <c r="L119" s="52"/>
      <c r="M119" s="53"/>
      <c r="N119" s="53"/>
      <c r="O119" s="53"/>
      <c r="P119" s="53"/>
      <c r="Q119" s="53"/>
      <c r="R119" s="142"/>
      <c r="S119" s="163"/>
      <c r="T119" s="59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143"/>
      <c r="AG119" s="59"/>
      <c r="AH119" s="60"/>
      <c r="AI119" s="60"/>
      <c r="AJ119" s="64"/>
      <c r="AK119" s="71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3"/>
      <c r="AY119" s="68"/>
      <c r="AZ119" s="68"/>
      <c r="BA119" s="68"/>
      <c r="BB119" s="68"/>
      <c r="BC119" s="68"/>
      <c r="BD119" s="68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7"/>
      <c r="BS119" s="67"/>
      <c r="BT119" s="67"/>
    </row>
    <row r="120" spans="1:72" ht="12.75">
      <c r="A120" s="7"/>
      <c r="B120" s="8"/>
      <c r="C120" s="8"/>
      <c r="D120" s="8"/>
      <c r="E120" s="143"/>
      <c r="F120" s="9"/>
      <c r="G120" s="149"/>
      <c r="H120" s="10"/>
      <c r="I120" s="10"/>
      <c r="J120" s="10"/>
      <c r="K120" s="11"/>
      <c r="L120" s="52"/>
      <c r="M120" s="53"/>
      <c r="N120" s="53"/>
      <c r="O120" s="53"/>
      <c r="P120" s="53"/>
      <c r="Q120" s="53"/>
      <c r="R120" s="142"/>
      <c r="S120" s="163"/>
      <c r="T120" s="59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143"/>
      <c r="AG120" s="59"/>
      <c r="AH120" s="60"/>
      <c r="AI120" s="60"/>
      <c r="AJ120" s="64"/>
      <c r="AK120" s="71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3"/>
      <c r="AY120" s="68"/>
      <c r="AZ120" s="68"/>
      <c r="BA120" s="68"/>
      <c r="BB120" s="68"/>
      <c r="BC120" s="68"/>
      <c r="BD120" s="68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7"/>
      <c r="BS120" s="67"/>
      <c r="BT120" s="67"/>
    </row>
    <row r="121" spans="1:72" ht="12.75">
      <c r="A121" s="7"/>
      <c r="B121" s="8"/>
      <c r="C121" s="8"/>
      <c r="D121" s="8"/>
      <c r="E121" s="143"/>
      <c r="F121" s="9"/>
      <c r="G121" s="149"/>
      <c r="H121" s="10"/>
      <c r="I121" s="10"/>
      <c r="J121" s="10"/>
      <c r="K121" s="11"/>
      <c r="L121" s="52"/>
      <c r="M121" s="53"/>
      <c r="N121" s="53"/>
      <c r="O121" s="53"/>
      <c r="P121" s="53"/>
      <c r="Q121" s="53"/>
      <c r="R121" s="142"/>
      <c r="S121" s="163"/>
      <c r="T121" s="59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143"/>
      <c r="AG121" s="59"/>
      <c r="AH121" s="60"/>
      <c r="AI121" s="60"/>
      <c r="AJ121" s="64"/>
      <c r="AK121" s="71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3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7"/>
      <c r="BS121" s="67"/>
      <c r="BT121" s="67"/>
    </row>
    <row r="122" spans="1:72" ht="12.75">
      <c r="A122" s="7"/>
      <c r="B122" s="8"/>
      <c r="C122" s="8"/>
      <c r="D122" s="8"/>
      <c r="E122" s="143"/>
      <c r="F122" s="9"/>
      <c r="G122" s="149"/>
      <c r="H122" s="10"/>
      <c r="I122" s="10"/>
      <c r="J122" s="10"/>
      <c r="K122" s="11"/>
      <c r="L122" s="52"/>
      <c r="M122" s="53"/>
      <c r="N122" s="53"/>
      <c r="O122" s="53"/>
      <c r="P122" s="53"/>
      <c r="Q122" s="53"/>
      <c r="R122" s="142"/>
      <c r="S122" s="163"/>
      <c r="T122" s="59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143"/>
      <c r="AG122" s="59"/>
      <c r="AH122" s="60"/>
      <c r="AI122" s="60"/>
      <c r="AJ122" s="64"/>
      <c r="AK122" s="71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3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7"/>
      <c r="BS122" s="67"/>
      <c r="BT122" s="67"/>
    </row>
    <row r="123" spans="1:72" ht="12.75">
      <c r="A123" s="7"/>
      <c r="B123" s="8"/>
      <c r="C123" s="8"/>
      <c r="D123" s="8"/>
      <c r="E123" s="143"/>
      <c r="F123" s="9"/>
      <c r="G123" s="149"/>
      <c r="H123" s="10"/>
      <c r="I123" s="10"/>
      <c r="J123" s="10"/>
      <c r="K123" s="11"/>
      <c r="L123" s="52"/>
      <c r="M123" s="53"/>
      <c r="N123" s="53"/>
      <c r="O123" s="53"/>
      <c r="P123" s="53"/>
      <c r="Q123" s="53"/>
      <c r="R123" s="142"/>
      <c r="S123" s="163"/>
      <c r="T123" s="59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143"/>
      <c r="AG123" s="59"/>
      <c r="AH123" s="60"/>
      <c r="AI123" s="60"/>
      <c r="AJ123" s="64"/>
      <c r="AK123" s="71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3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7"/>
      <c r="BS123" s="67"/>
      <c r="BT123" s="67"/>
    </row>
    <row r="124" spans="1:72" ht="12.75">
      <c r="A124" s="7"/>
      <c r="B124" s="8"/>
      <c r="C124" s="8"/>
      <c r="D124" s="8"/>
      <c r="E124" s="143"/>
      <c r="F124" s="9"/>
      <c r="G124" s="149"/>
      <c r="H124" s="10"/>
      <c r="I124" s="10"/>
      <c r="J124" s="10"/>
      <c r="K124" s="11"/>
      <c r="L124" s="52"/>
      <c r="M124" s="53"/>
      <c r="N124" s="53"/>
      <c r="O124" s="53"/>
      <c r="P124" s="53"/>
      <c r="Q124" s="53"/>
      <c r="R124" s="142"/>
      <c r="S124" s="163"/>
      <c r="T124" s="59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143"/>
      <c r="AG124" s="59"/>
      <c r="AH124" s="60"/>
      <c r="AI124" s="60"/>
      <c r="AJ124" s="64"/>
      <c r="AK124" s="71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3"/>
      <c r="AY124" s="68"/>
      <c r="AZ124" s="68"/>
      <c r="BA124" s="68"/>
      <c r="BB124" s="68"/>
      <c r="BC124" s="68"/>
      <c r="BD124" s="68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7"/>
      <c r="BS124" s="67"/>
      <c r="BT124" s="67"/>
    </row>
    <row r="125" spans="1:72" ht="12.75">
      <c r="A125" s="7"/>
      <c r="B125" s="8"/>
      <c r="C125" s="8"/>
      <c r="D125" s="8"/>
      <c r="E125" s="143"/>
      <c r="F125" s="9"/>
      <c r="G125" s="149"/>
      <c r="H125" s="10"/>
      <c r="I125" s="10"/>
      <c r="J125" s="10"/>
      <c r="K125" s="11"/>
      <c r="L125" s="52"/>
      <c r="M125" s="53"/>
      <c r="N125" s="53"/>
      <c r="O125" s="53"/>
      <c r="P125" s="53"/>
      <c r="Q125" s="53"/>
      <c r="R125" s="142"/>
      <c r="S125" s="163"/>
      <c r="T125" s="59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143"/>
      <c r="AG125" s="59"/>
      <c r="AH125" s="60"/>
      <c r="AI125" s="60"/>
      <c r="AJ125" s="64"/>
      <c r="AK125" s="71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3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7"/>
      <c r="BS125" s="67"/>
      <c r="BT125" s="67"/>
    </row>
    <row r="126" spans="1:72" ht="12.75">
      <c r="A126" s="7"/>
      <c r="B126" s="8"/>
      <c r="C126" s="8"/>
      <c r="D126" s="8"/>
      <c r="E126" s="143"/>
      <c r="F126" s="9"/>
      <c r="G126" s="149"/>
      <c r="H126" s="10"/>
      <c r="I126" s="10"/>
      <c r="J126" s="10"/>
      <c r="K126" s="11"/>
      <c r="L126" s="52"/>
      <c r="M126" s="53"/>
      <c r="N126" s="53"/>
      <c r="O126" s="53"/>
      <c r="P126" s="53"/>
      <c r="Q126" s="53"/>
      <c r="R126" s="142"/>
      <c r="S126" s="163"/>
      <c r="T126" s="59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143"/>
      <c r="AG126" s="59"/>
      <c r="AH126" s="60"/>
      <c r="AI126" s="60"/>
      <c r="AJ126" s="64"/>
      <c r="AK126" s="71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3"/>
      <c r="AY126" s="68"/>
      <c r="AZ126" s="68"/>
      <c r="BA126" s="68"/>
      <c r="BB126" s="68"/>
      <c r="BC126" s="68"/>
      <c r="BD126" s="68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7"/>
      <c r="BS126" s="67"/>
      <c r="BT126" s="67"/>
    </row>
    <row r="127" spans="1:72" ht="12.75">
      <c r="A127" s="7"/>
      <c r="B127" s="8"/>
      <c r="C127" s="8"/>
      <c r="D127" s="8"/>
      <c r="E127" s="143"/>
      <c r="F127" s="9"/>
      <c r="G127" s="149"/>
      <c r="H127" s="10"/>
      <c r="I127" s="10"/>
      <c r="J127" s="10"/>
      <c r="K127" s="11"/>
      <c r="L127" s="52"/>
      <c r="M127" s="53"/>
      <c r="N127" s="53"/>
      <c r="O127" s="53"/>
      <c r="P127" s="53"/>
      <c r="Q127" s="53"/>
      <c r="R127" s="142"/>
      <c r="S127" s="163"/>
      <c r="T127" s="59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143"/>
      <c r="AG127" s="59"/>
      <c r="AH127" s="60"/>
      <c r="AI127" s="60"/>
      <c r="AJ127" s="64"/>
      <c r="AK127" s="71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3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7"/>
      <c r="BS127" s="67"/>
      <c r="BT127" s="67"/>
    </row>
    <row r="128" spans="1:72" ht="12.75">
      <c r="A128" s="7"/>
      <c r="B128" s="8"/>
      <c r="C128" s="8"/>
      <c r="D128" s="8"/>
      <c r="E128" s="143"/>
      <c r="F128" s="9"/>
      <c r="G128" s="149"/>
      <c r="H128" s="10"/>
      <c r="I128" s="10"/>
      <c r="J128" s="10"/>
      <c r="K128" s="11"/>
      <c r="L128" s="52"/>
      <c r="M128" s="53"/>
      <c r="N128" s="53"/>
      <c r="O128" s="53"/>
      <c r="P128" s="53"/>
      <c r="Q128" s="53"/>
      <c r="R128" s="142"/>
      <c r="S128" s="163"/>
      <c r="T128" s="59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143"/>
      <c r="AG128" s="59"/>
      <c r="AH128" s="60"/>
      <c r="AI128" s="60"/>
      <c r="AJ128" s="64"/>
      <c r="AK128" s="71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3"/>
      <c r="AY128" s="68"/>
      <c r="AZ128" s="68"/>
      <c r="BA128" s="68"/>
      <c r="BB128" s="68"/>
      <c r="BC128" s="68"/>
      <c r="BD128" s="68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7"/>
      <c r="BS128" s="67"/>
      <c r="BT128" s="67"/>
    </row>
    <row r="129" spans="1:72" ht="12.75">
      <c r="A129" s="7"/>
      <c r="B129" s="8"/>
      <c r="C129" s="8"/>
      <c r="D129" s="8"/>
      <c r="E129" s="143"/>
      <c r="F129" s="9"/>
      <c r="G129" s="149"/>
      <c r="H129" s="10"/>
      <c r="I129" s="10"/>
      <c r="J129" s="10"/>
      <c r="K129" s="11"/>
      <c r="L129" s="52"/>
      <c r="M129" s="53"/>
      <c r="N129" s="53"/>
      <c r="O129" s="53"/>
      <c r="P129" s="53"/>
      <c r="Q129" s="53"/>
      <c r="R129" s="142"/>
      <c r="S129" s="163"/>
      <c r="T129" s="59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143"/>
      <c r="AG129" s="59"/>
      <c r="AH129" s="60"/>
      <c r="AI129" s="60"/>
      <c r="AJ129" s="64"/>
      <c r="AK129" s="71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3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7"/>
      <c r="BS129" s="67"/>
      <c r="BT129" s="67"/>
    </row>
    <row r="130" spans="1:72" ht="12.75">
      <c r="A130" s="7"/>
      <c r="B130" s="8"/>
      <c r="C130" s="8"/>
      <c r="D130" s="8"/>
      <c r="E130" s="143"/>
      <c r="F130" s="9"/>
      <c r="G130" s="149"/>
      <c r="H130" s="10"/>
      <c r="I130" s="10"/>
      <c r="J130" s="10"/>
      <c r="K130" s="11"/>
      <c r="L130" s="52"/>
      <c r="M130" s="53"/>
      <c r="N130" s="53"/>
      <c r="O130" s="53"/>
      <c r="P130" s="53"/>
      <c r="Q130" s="53"/>
      <c r="R130" s="142"/>
      <c r="S130" s="163"/>
      <c r="T130" s="59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143"/>
      <c r="AG130" s="59"/>
      <c r="AH130" s="60"/>
      <c r="AI130" s="60"/>
      <c r="AJ130" s="64"/>
      <c r="AK130" s="71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3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7"/>
      <c r="BS130" s="67"/>
      <c r="BT130" s="67"/>
    </row>
    <row r="131" spans="1:72" ht="12.75">
      <c r="A131" s="7"/>
      <c r="B131" s="8"/>
      <c r="C131" s="8"/>
      <c r="D131" s="8"/>
      <c r="E131" s="143"/>
      <c r="F131" s="9"/>
      <c r="G131" s="149"/>
      <c r="H131" s="10"/>
      <c r="I131" s="10"/>
      <c r="J131" s="10"/>
      <c r="K131" s="11"/>
      <c r="L131" s="52"/>
      <c r="M131" s="53"/>
      <c r="N131" s="53"/>
      <c r="O131" s="53"/>
      <c r="P131" s="53"/>
      <c r="Q131" s="53"/>
      <c r="R131" s="142"/>
      <c r="S131" s="163"/>
      <c r="T131" s="59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143"/>
      <c r="AG131" s="59"/>
      <c r="AH131" s="60"/>
      <c r="AI131" s="60"/>
      <c r="AJ131" s="64"/>
      <c r="AK131" s="71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3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7"/>
      <c r="BS131" s="67"/>
      <c r="BT131" s="67"/>
    </row>
    <row r="132" spans="1:72" ht="12.75">
      <c r="A132" s="7"/>
      <c r="B132" s="8"/>
      <c r="C132" s="8"/>
      <c r="D132" s="8"/>
      <c r="E132" s="143"/>
      <c r="F132" s="9"/>
      <c r="G132" s="149"/>
      <c r="H132" s="10"/>
      <c r="I132" s="10"/>
      <c r="J132" s="10"/>
      <c r="K132" s="11"/>
      <c r="L132" s="52"/>
      <c r="M132" s="53"/>
      <c r="N132" s="53"/>
      <c r="O132" s="53"/>
      <c r="P132" s="53"/>
      <c r="Q132" s="53"/>
      <c r="R132" s="142"/>
      <c r="S132" s="163"/>
      <c r="T132" s="59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143"/>
      <c r="AG132" s="59"/>
      <c r="AH132" s="60"/>
      <c r="AI132" s="60"/>
      <c r="AJ132" s="64"/>
      <c r="AK132" s="71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3"/>
      <c r="AY132" s="68"/>
      <c r="AZ132" s="68"/>
      <c r="BA132" s="68"/>
      <c r="BB132" s="68"/>
      <c r="BC132" s="68"/>
      <c r="BD132" s="68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7"/>
      <c r="BS132" s="67"/>
      <c r="BT132" s="67"/>
    </row>
    <row r="133" spans="1:72" ht="12.75">
      <c r="A133" s="7"/>
      <c r="B133" s="8"/>
      <c r="C133" s="8"/>
      <c r="D133" s="8"/>
      <c r="E133" s="143"/>
      <c r="F133" s="9"/>
      <c r="G133" s="149"/>
      <c r="H133" s="10"/>
      <c r="I133" s="10"/>
      <c r="J133" s="10"/>
      <c r="K133" s="11"/>
      <c r="L133" s="52"/>
      <c r="M133" s="53"/>
      <c r="N133" s="53"/>
      <c r="O133" s="53"/>
      <c r="P133" s="53"/>
      <c r="Q133" s="53"/>
      <c r="R133" s="142"/>
      <c r="S133" s="163"/>
      <c r="T133" s="59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143"/>
      <c r="AG133" s="59"/>
      <c r="AH133" s="60"/>
      <c r="AI133" s="60"/>
      <c r="AJ133" s="64"/>
      <c r="AK133" s="71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3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7"/>
      <c r="BS133" s="67"/>
      <c r="BT133" s="67"/>
    </row>
    <row r="134" spans="1:72" ht="12.75">
      <c r="A134" s="7"/>
      <c r="B134" s="8"/>
      <c r="C134" s="8"/>
      <c r="D134" s="8"/>
      <c r="E134" s="143"/>
      <c r="F134" s="9"/>
      <c r="G134" s="149"/>
      <c r="H134" s="10"/>
      <c r="I134" s="10"/>
      <c r="J134" s="10"/>
      <c r="K134" s="11"/>
      <c r="L134" s="52"/>
      <c r="M134" s="53"/>
      <c r="N134" s="53"/>
      <c r="O134" s="53"/>
      <c r="P134" s="53"/>
      <c r="Q134" s="53"/>
      <c r="R134" s="142"/>
      <c r="S134" s="163"/>
      <c r="T134" s="59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143"/>
      <c r="AG134" s="59"/>
      <c r="AH134" s="60"/>
      <c r="AI134" s="60"/>
      <c r="AJ134" s="64"/>
      <c r="AK134" s="71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3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7"/>
      <c r="BS134" s="67"/>
      <c r="BT134" s="67"/>
    </row>
    <row r="135" spans="1:72" ht="12.75">
      <c r="A135" s="7"/>
      <c r="B135" s="8"/>
      <c r="C135" s="8"/>
      <c r="D135" s="8"/>
      <c r="E135" s="143"/>
      <c r="F135" s="9"/>
      <c r="G135" s="149"/>
      <c r="H135" s="10"/>
      <c r="I135" s="10"/>
      <c r="J135" s="10"/>
      <c r="K135" s="11"/>
      <c r="L135" s="52"/>
      <c r="M135" s="53"/>
      <c r="N135" s="53"/>
      <c r="O135" s="53"/>
      <c r="P135" s="53"/>
      <c r="Q135" s="53"/>
      <c r="R135" s="142"/>
      <c r="S135" s="163"/>
      <c r="T135" s="59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143"/>
      <c r="AG135" s="59"/>
      <c r="AH135" s="60"/>
      <c r="AI135" s="60"/>
      <c r="AJ135" s="64"/>
      <c r="AK135" s="71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3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7"/>
      <c r="BS135" s="67"/>
      <c r="BT135" s="67"/>
    </row>
    <row r="136" spans="1:72" ht="12.75">
      <c r="A136" s="7"/>
      <c r="B136" s="8"/>
      <c r="C136" s="8"/>
      <c r="D136" s="8"/>
      <c r="E136" s="143"/>
      <c r="F136" s="9"/>
      <c r="G136" s="149"/>
      <c r="H136" s="10"/>
      <c r="I136" s="10"/>
      <c r="J136" s="10"/>
      <c r="K136" s="11"/>
      <c r="L136" s="52"/>
      <c r="M136" s="53"/>
      <c r="N136" s="53"/>
      <c r="O136" s="53"/>
      <c r="P136" s="53"/>
      <c r="Q136" s="53"/>
      <c r="R136" s="142"/>
      <c r="S136" s="163"/>
      <c r="T136" s="59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143"/>
      <c r="AG136" s="59"/>
      <c r="AH136" s="60"/>
      <c r="AI136" s="60"/>
      <c r="AJ136" s="64"/>
      <c r="AK136" s="71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3"/>
      <c r="AY136" s="68"/>
      <c r="AZ136" s="68"/>
      <c r="BA136" s="68"/>
      <c r="BB136" s="68"/>
      <c r="BC136" s="68"/>
      <c r="BD136" s="68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7"/>
      <c r="BS136" s="67"/>
      <c r="BT136" s="67"/>
    </row>
    <row r="137" spans="1:72" ht="12.75">
      <c r="A137" s="7"/>
      <c r="B137" s="8"/>
      <c r="C137" s="8"/>
      <c r="D137" s="8"/>
      <c r="E137" s="143"/>
      <c r="F137" s="9"/>
      <c r="G137" s="149"/>
      <c r="H137" s="10"/>
      <c r="I137" s="10"/>
      <c r="J137" s="10"/>
      <c r="K137" s="11"/>
      <c r="L137" s="52"/>
      <c r="M137" s="53"/>
      <c r="N137" s="53"/>
      <c r="O137" s="53"/>
      <c r="P137" s="53"/>
      <c r="Q137" s="53"/>
      <c r="R137" s="142"/>
      <c r="S137" s="163"/>
      <c r="T137" s="59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143"/>
      <c r="AG137" s="59"/>
      <c r="AH137" s="60"/>
      <c r="AI137" s="60"/>
      <c r="AJ137" s="64"/>
      <c r="AK137" s="71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3"/>
      <c r="AY137" s="68"/>
      <c r="AZ137" s="68"/>
      <c r="BA137" s="68"/>
      <c r="BB137" s="68"/>
      <c r="BC137" s="68"/>
      <c r="BD137" s="68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7"/>
      <c r="BS137" s="67"/>
      <c r="BT137" s="67"/>
    </row>
    <row r="138" spans="1:72" ht="12.75">
      <c r="A138" s="7"/>
      <c r="B138" s="8"/>
      <c r="C138" s="8"/>
      <c r="D138" s="8"/>
      <c r="E138" s="143"/>
      <c r="F138" s="9"/>
      <c r="G138" s="149"/>
      <c r="H138" s="10"/>
      <c r="I138" s="10"/>
      <c r="J138" s="10"/>
      <c r="K138" s="11"/>
      <c r="L138" s="52"/>
      <c r="M138" s="53"/>
      <c r="N138" s="53"/>
      <c r="O138" s="53"/>
      <c r="P138" s="53"/>
      <c r="Q138" s="53"/>
      <c r="R138" s="142"/>
      <c r="S138" s="163"/>
      <c r="T138" s="59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143"/>
      <c r="AG138" s="59"/>
      <c r="AH138" s="60"/>
      <c r="AI138" s="60"/>
      <c r="AJ138" s="64"/>
      <c r="AK138" s="71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3"/>
      <c r="AY138" s="68"/>
      <c r="AZ138" s="68"/>
      <c r="BA138" s="68"/>
      <c r="BB138" s="68"/>
      <c r="BC138" s="68"/>
      <c r="BD138" s="68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7"/>
      <c r="BS138" s="67"/>
      <c r="BT138" s="67"/>
    </row>
    <row r="139" spans="1:72" ht="12.75">
      <c r="A139" s="7"/>
      <c r="B139" s="8"/>
      <c r="C139" s="8"/>
      <c r="D139" s="8"/>
      <c r="E139" s="143"/>
      <c r="F139" s="9"/>
      <c r="G139" s="149"/>
      <c r="H139" s="10"/>
      <c r="I139" s="10"/>
      <c r="J139" s="10"/>
      <c r="K139" s="11"/>
      <c r="L139" s="52"/>
      <c r="M139" s="53"/>
      <c r="N139" s="53"/>
      <c r="O139" s="53"/>
      <c r="P139" s="53"/>
      <c r="Q139" s="53"/>
      <c r="R139" s="142"/>
      <c r="S139" s="163"/>
      <c r="T139" s="59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143"/>
      <c r="AG139" s="59"/>
      <c r="AH139" s="60"/>
      <c r="AI139" s="60"/>
      <c r="AJ139" s="64"/>
      <c r="AK139" s="71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3"/>
      <c r="AY139" s="68"/>
      <c r="AZ139" s="68"/>
      <c r="BA139" s="68"/>
      <c r="BB139" s="68"/>
      <c r="BC139" s="68"/>
      <c r="BD139" s="68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7"/>
      <c r="BS139" s="67"/>
      <c r="BT139" s="67"/>
    </row>
    <row r="140" spans="1:72" ht="12.75">
      <c r="A140" s="7"/>
      <c r="B140" s="8"/>
      <c r="C140" s="8"/>
      <c r="D140" s="8"/>
      <c r="E140" s="143"/>
      <c r="F140" s="9"/>
      <c r="G140" s="149"/>
      <c r="H140" s="10"/>
      <c r="I140" s="10"/>
      <c r="J140" s="10"/>
      <c r="K140" s="11"/>
      <c r="L140" s="52"/>
      <c r="M140" s="53"/>
      <c r="N140" s="53"/>
      <c r="O140" s="53"/>
      <c r="P140" s="53"/>
      <c r="Q140" s="53"/>
      <c r="R140" s="142"/>
      <c r="S140" s="163"/>
      <c r="T140" s="59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143"/>
      <c r="AG140" s="59"/>
      <c r="AH140" s="60"/>
      <c r="AI140" s="60"/>
      <c r="AJ140" s="64"/>
      <c r="AK140" s="71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3"/>
      <c r="AY140" s="68"/>
      <c r="AZ140" s="68"/>
      <c r="BA140" s="68"/>
      <c r="BB140" s="68"/>
      <c r="BC140" s="68"/>
      <c r="BD140" s="68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7"/>
      <c r="BS140" s="67"/>
      <c r="BT140" s="67"/>
    </row>
    <row r="141" spans="1:72" ht="12.75">
      <c r="A141" s="7"/>
      <c r="B141" s="8"/>
      <c r="C141" s="8"/>
      <c r="D141" s="8"/>
      <c r="E141" s="143"/>
      <c r="F141" s="9"/>
      <c r="G141" s="149"/>
      <c r="H141" s="10"/>
      <c r="I141" s="10"/>
      <c r="J141" s="10"/>
      <c r="K141" s="11"/>
      <c r="L141" s="52"/>
      <c r="M141" s="53"/>
      <c r="N141" s="53"/>
      <c r="O141" s="53"/>
      <c r="P141" s="53"/>
      <c r="Q141" s="53"/>
      <c r="R141" s="142"/>
      <c r="S141" s="163"/>
      <c r="T141" s="59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143"/>
      <c r="AG141" s="59"/>
      <c r="AH141" s="60"/>
      <c r="AI141" s="60"/>
      <c r="AJ141" s="64"/>
      <c r="AK141" s="71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3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7"/>
      <c r="BS141" s="67"/>
      <c r="BT141" s="67"/>
    </row>
    <row r="142" spans="1:72" ht="12.75">
      <c r="A142" s="7"/>
      <c r="B142" s="8"/>
      <c r="C142" s="8"/>
      <c r="D142" s="8"/>
      <c r="E142" s="143"/>
      <c r="F142" s="9"/>
      <c r="G142" s="149"/>
      <c r="H142" s="10"/>
      <c r="I142" s="10"/>
      <c r="J142" s="10"/>
      <c r="K142" s="11"/>
      <c r="L142" s="52"/>
      <c r="M142" s="53"/>
      <c r="N142" s="53"/>
      <c r="O142" s="53"/>
      <c r="P142" s="53"/>
      <c r="Q142" s="53"/>
      <c r="R142" s="142"/>
      <c r="S142" s="163"/>
      <c r="T142" s="59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143"/>
      <c r="AG142" s="59"/>
      <c r="AH142" s="60"/>
      <c r="AI142" s="60"/>
      <c r="AJ142" s="64"/>
      <c r="AK142" s="71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3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7"/>
      <c r="BS142" s="67"/>
      <c r="BT142" s="67"/>
    </row>
    <row r="143" spans="1:72" ht="12.75">
      <c r="A143" s="7"/>
      <c r="B143" s="8"/>
      <c r="C143" s="8"/>
      <c r="D143" s="8"/>
      <c r="E143" s="143"/>
      <c r="F143" s="9"/>
      <c r="G143" s="149"/>
      <c r="H143" s="10"/>
      <c r="I143" s="10"/>
      <c r="J143" s="10"/>
      <c r="K143" s="11"/>
      <c r="L143" s="52"/>
      <c r="M143" s="53"/>
      <c r="N143" s="53"/>
      <c r="O143" s="53"/>
      <c r="P143" s="53"/>
      <c r="Q143" s="53"/>
      <c r="R143" s="142"/>
      <c r="S143" s="163"/>
      <c r="T143" s="59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143"/>
      <c r="AG143" s="59"/>
      <c r="AH143" s="60"/>
      <c r="AI143" s="60"/>
      <c r="AJ143" s="64"/>
      <c r="AK143" s="71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3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7"/>
      <c r="BS143" s="67"/>
      <c r="BT143" s="67"/>
    </row>
    <row r="144" spans="1:72" ht="12.75">
      <c r="A144" s="7"/>
      <c r="B144" s="8"/>
      <c r="C144" s="8"/>
      <c r="D144" s="8"/>
      <c r="E144" s="143"/>
      <c r="F144" s="9"/>
      <c r="G144" s="149"/>
      <c r="H144" s="10"/>
      <c r="I144" s="10"/>
      <c r="J144" s="10"/>
      <c r="K144" s="11"/>
      <c r="L144" s="52"/>
      <c r="M144" s="53"/>
      <c r="N144" s="53"/>
      <c r="O144" s="53"/>
      <c r="P144" s="53"/>
      <c r="Q144" s="53"/>
      <c r="R144" s="142"/>
      <c r="S144" s="163"/>
      <c r="T144" s="59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143"/>
      <c r="AG144" s="59"/>
      <c r="AH144" s="60"/>
      <c r="AI144" s="60"/>
      <c r="AJ144" s="64"/>
      <c r="AK144" s="71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3"/>
      <c r="AY144" s="68"/>
      <c r="AZ144" s="68"/>
      <c r="BA144" s="68"/>
      <c r="BB144" s="68"/>
      <c r="BC144" s="68"/>
      <c r="BD144" s="68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7"/>
      <c r="BS144" s="67"/>
      <c r="BT144" s="67"/>
    </row>
    <row r="145" spans="1:72" ht="12.75">
      <c r="A145" s="7"/>
      <c r="B145" s="8"/>
      <c r="C145" s="8"/>
      <c r="D145" s="8"/>
      <c r="E145" s="143"/>
      <c r="F145" s="9"/>
      <c r="G145" s="149"/>
      <c r="H145" s="10"/>
      <c r="I145" s="10"/>
      <c r="J145" s="10"/>
      <c r="K145" s="11"/>
      <c r="L145" s="52"/>
      <c r="M145" s="53"/>
      <c r="N145" s="53"/>
      <c r="O145" s="53"/>
      <c r="P145" s="53"/>
      <c r="Q145" s="53"/>
      <c r="R145" s="142"/>
      <c r="S145" s="163"/>
      <c r="T145" s="59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143"/>
      <c r="AG145" s="59"/>
      <c r="AH145" s="60"/>
      <c r="AI145" s="60"/>
      <c r="AJ145" s="64"/>
      <c r="AK145" s="71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3"/>
      <c r="AY145" s="68"/>
      <c r="AZ145" s="68"/>
      <c r="BA145" s="68"/>
      <c r="BB145" s="68"/>
      <c r="BC145" s="68"/>
      <c r="BD145" s="68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7"/>
      <c r="BS145" s="67"/>
      <c r="BT145" s="67"/>
    </row>
    <row r="146" spans="1:72" ht="12.75">
      <c r="A146" s="7"/>
      <c r="B146" s="8"/>
      <c r="C146" s="8"/>
      <c r="D146" s="8"/>
      <c r="E146" s="143"/>
      <c r="F146" s="9"/>
      <c r="G146" s="149"/>
      <c r="H146" s="10"/>
      <c r="I146" s="10"/>
      <c r="J146" s="10"/>
      <c r="K146" s="11"/>
      <c r="L146" s="52"/>
      <c r="M146" s="53"/>
      <c r="N146" s="53"/>
      <c r="O146" s="53"/>
      <c r="P146" s="53"/>
      <c r="Q146" s="53"/>
      <c r="R146" s="142"/>
      <c r="S146" s="163"/>
      <c r="T146" s="59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143"/>
      <c r="AG146" s="59"/>
      <c r="AH146" s="60"/>
      <c r="AI146" s="60"/>
      <c r="AJ146" s="64"/>
      <c r="AK146" s="71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3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7"/>
      <c r="BS146" s="67"/>
      <c r="BT146" s="67"/>
    </row>
    <row r="147" spans="1:72" ht="12.75">
      <c r="A147" s="7"/>
      <c r="B147" s="8"/>
      <c r="C147" s="8"/>
      <c r="D147" s="8"/>
      <c r="E147" s="143"/>
      <c r="F147" s="9"/>
      <c r="G147" s="149"/>
      <c r="H147" s="10"/>
      <c r="I147" s="10"/>
      <c r="J147" s="10"/>
      <c r="K147" s="11"/>
      <c r="L147" s="52"/>
      <c r="M147" s="53"/>
      <c r="N147" s="53"/>
      <c r="O147" s="53"/>
      <c r="P147" s="53"/>
      <c r="Q147" s="53"/>
      <c r="R147" s="142"/>
      <c r="S147" s="163"/>
      <c r="T147" s="59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143"/>
      <c r="AG147" s="59"/>
      <c r="AH147" s="60"/>
      <c r="AI147" s="60"/>
      <c r="AJ147" s="64"/>
      <c r="AK147" s="71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3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7"/>
      <c r="BS147" s="67"/>
      <c r="BT147" s="67"/>
    </row>
    <row r="148" spans="1:72" ht="12.75">
      <c r="A148" s="7"/>
      <c r="B148" s="8"/>
      <c r="C148" s="8"/>
      <c r="D148" s="8"/>
      <c r="E148" s="143"/>
      <c r="F148" s="9"/>
      <c r="G148" s="149"/>
      <c r="H148" s="10"/>
      <c r="I148" s="10"/>
      <c r="J148" s="10"/>
      <c r="K148" s="11"/>
      <c r="L148" s="52"/>
      <c r="M148" s="53"/>
      <c r="N148" s="53"/>
      <c r="O148" s="53"/>
      <c r="P148" s="53"/>
      <c r="Q148" s="53"/>
      <c r="R148" s="142"/>
      <c r="S148" s="163"/>
      <c r="T148" s="59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143"/>
      <c r="AG148" s="59"/>
      <c r="AH148" s="60"/>
      <c r="AI148" s="60"/>
      <c r="AJ148" s="64"/>
      <c r="AK148" s="71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3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7"/>
      <c r="BS148" s="67"/>
      <c r="BT148" s="67"/>
    </row>
    <row r="149" spans="1:72" ht="12.75">
      <c r="A149" s="7"/>
      <c r="B149" s="8"/>
      <c r="C149" s="8"/>
      <c r="D149" s="8"/>
      <c r="E149" s="143"/>
      <c r="F149" s="9"/>
      <c r="G149" s="149"/>
      <c r="H149" s="10"/>
      <c r="I149" s="10"/>
      <c r="J149" s="10"/>
      <c r="K149" s="11"/>
      <c r="L149" s="52"/>
      <c r="M149" s="53"/>
      <c r="N149" s="53"/>
      <c r="O149" s="53"/>
      <c r="P149" s="53"/>
      <c r="Q149" s="53"/>
      <c r="R149" s="142"/>
      <c r="S149" s="163"/>
      <c r="T149" s="59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143"/>
      <c r="AG149" s="59"/>
      <c r="AH149" s="60"/>
      <c r="AI149" s="60"/>
      <c r="AJ149" s="64"/>
      <c r="AK149" s="71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3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7"/>
      <c r="BS149" s="67"/>
      <c r="BT149" s="67"/>
    </row>
    <row r="150" spans="1:72" ht="12.75">
      <c r="A150" s="7"/>
      <c r="B150" s="8"/>
      <c r="C150" s="8"/>
      <c r="D150" s="8"/>
      <c r="E150" s="143"/>
      <c r="F150" s="9"/>
      <c r="G150" s="149"/>
      <c r="H150" s="10"/>
      <c r="I150" s="10"/>
      <c r="J150" s="10"/>
      <c r="K150" s="11"/>
      <c r="L150" s="52"/>
      <c r="M150" s="53"/>
      <c r="N150" s="53"/>
      <c r="O150" s="53"/>
      <c r="P150" s="53"/>
      <c r="Q150" s="53"/>
      <c r="R150" s="142"/>
      <c r="S150" s="163"/>
      <c r="T150" s="59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143"/>
      <c r="AG150" s="59"/>
      <c r="AH150" s="60"/>
      <c r="AI150" s="60"/>
      <c r="AJ150" s="64"/>
      <c r="AK150" s="71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3"/>
      <c r="AY150" s="68"/>
      <c r="AZ150" s="68"/>
      <c r="BA150" s="68"/>
      <c r="BB150" s="68"/>
      <c r="BC150" s="68"/>
      <c r="BD150" s="68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7"/>
      <c r="BS150" s="67"/>
      <c r="BT150" s="67"/>
    </row>
    <row r="151" spans="1:72" ht="12.75">
      <c r="A151" s="7"/>
      <c r="B151" s="8"/>
      <c r="C151" s="8"/>
      <c r="D151" s="8"/>
      <c r="E151" s="143"/>
      <c r="F151" s="9"/>
      <c r="G151" s="149"/>
      <c r="H151" s="10"/>
      <c r="I151" s="10"/>
      <c r="J151" s="10"/>
      <c r="K151" s="11"/>
      <c r="L151" s="52"/>
      <c r="M151" s="53"/>
      <c r="N151" s="53"/>
      <c r="O151" s="53"/>
      <c r="P151" s="53"/>
      <c r="Q151" s="53"/>
      <c r="R151" s="142"/>
      <c r="S151" s="163"/>
      <c r="T151" s="59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143"/>
      <c r="AG151" s="59"/>
      <c r="AH151" s="60"/>
      <c r="AI151" s="60"/>
      <c r="AJ151" s="64"/>
      <c r="AK151" s="71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3"/>
      <c r="AY151" s="68"/>
      <c r="AZ151" s="68"/>
      <c r="BA151" s="68"/>
      <c r="BB151" s="68"/>
      <c r="BC151" s="68"/>
      <c r="BD151" s="68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7"/>
      <c r="BS151" s="67"/>
      <c r="BT151" s="67"/>
    </row>
    <row r="152" spans="1:72" ht="12.75">
      <c r="A152" s="7"/>
      <c r="B152" s="8"/>
      <c r="C152" s="8"/>
      <c r="D152" s="8"/>
      <c r="E152" s="143"/>
      <c r="F152" s="9"/>
      <c r="G152" s="149"/>
      <c r="H152" s="10"/>
      <c r="I152" s="10"/>
      <c r="J152" s="10"/>
      <c r="K152" s="11"/>
      <c r="L152" s="52"/>
      <c r="M152" s="53"/>
      <c r="N152" s="53"/>
      <c r="O152" s="53"/>
      <c r="P152" s="53"/>
      <c r="Q152" s="53"/>
      <c r="R152" s="142"/>
      <c r="S152" s="163"/>
      <c r="T152" s="59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143"/>
      <c r="AG152" s="59"/>
      <c r="AH152" s="60"/>
      <c r="AI152" s="60"/>
      <c r="AJ152" s="64"/>
      <c r="AK152" s="71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3"/>
      <c r="AY152" s="68"/>
      <c r="AZ152" s="68"/>
      <c r="BA152" s="68"/>
      <c r="BB152" s="68"/>
      <c r="BC152" s="68"/>
      <c r="BD152" s="68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7"/>
      <c r="BS152" s="67"/>
      <c r="BT152" s="67"/>
    </row>
    <row r="153" spans="1:72" ht="12.75">
      <c r="A153" s="7"/>
      <c r="B153" s="8"/>
      <c r="C153" s="8"/>
      <c r="D153" s="8"/>
      <c r="E153" s="143"/>
      <c r="F153" s="9"/>
      <c r="G153" s="149"/>
      <c r="H153" s="10"/>
      <c r="I153" s="10"/>
      <c r="J153" s="10"/>
      <c r="K153" s="11"/>
      <c r="L153" s="52"/>
      <c r="M153" s="53"/>
      <c r="N153" s="53"/>
      <c r="O153" s="53"/>
      <c r="P153" s="53"/>
      <c r="Q153" s="53"/>
      <c r="R153" s="142"/>
      <c r="S153" s="163"/>
      <c r="T153" s="59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143"/>
      <c r="AG153" s="59"/>
      <c r="AH153" s="60"/>
      <c r="AI153" s="60"/>
      <c r="AJ153" s="64"/>
      <c r="AK153" s="71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3"/>
      <c r="AY153" s="68"/>
      <c r="AZ153" s="68"/>
      <c r="BA153" s="68"/>
      <c r="BB153" s="68"/>
      <c r="BC153" s="68"/>
      <c r="BD153" s="68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7"/>
      <c r="BS153" s="67"/>
      <c r="BT153" s="67"/>
    </row>
    <row r="154" spans="1:72" ht="12.75">
      <c r="A154" s="7"/>
      <c r="B154" s="8"/>
      <c r="C154" s="8"/>
      <c r="D154" s="8"/>
      <c r="E154" s="143"/>
      <c r="F154" s="9"/>
      <c r="G154" s="149"/>
      <c r="H154" s="10"/>
      <c r="I154" s="10"/>
      <c r="J154" s="10"/>
      <c r="K154" s="11"/>
      <c r="L154" s="52"/>
      <c r="M154" s="53"/>
      <c r="N154" s="53"/>
      <c r="O154" s="53"/>
      <c r="P154" s="53"/>
      <c r="Q154" s="53"/>
      <c r="R154" s="142"/>
      <c r="S154" s="163"/>
      <c r="T154" s="59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143"/>
      <c r="AG154" s="59"/>
      <c r="AH154" s="60"/>
      <c r="AI154" s="60"/>
      <c r="AJ154" s="64"/>
      <c r="AK154" s="71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3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7"/>
      <c r="BS154" s="67"/>
      <c r="BT154" s="67"/>
    </row>
    <row r="155" spans="1:72" ht="12.75">
      <c r="A155" s="7"/>
      <c r="B155" s="8"/>
      <c r="C155" s="8"/>
      <c r="D155" s="8"/>
      <c r="E155" s="143"/>
      <c r="F155" s="9"/>
      <c r="G155" s="149"/>
      <c r="H155" s="10"/>
      <c r="I155" s="10"/>
      <c r="J155" s="10"/>
      <c r="K155" s="11"/>
      <c r="L155" s="52"/>
      <c r="M155" s="53"/>
      <c r="N155" s="53"/>
      <c r="O155" s="53"/>
      <c r="P155" s="53"/>
      <c r="Q155" s="53"/>
      <c r="R155" s="142"/>
      <c r="S155" s="163"/>
      <c r="T155" s="59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143"/>
      <c r="AG155" s="59"/>
      <c r="AH155" s="60"/>
      <c r="AI155" s="60"/>
      <c r="AJ155" s="64"/>
      <c r="AK155" s="71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3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7"/>
      <c r="BS155" s="67"/>
      <c r="BT155" s="67"/>
    </row>
    <row r="156" spans="1:72" ht="12.75">
      <c r="A156" s="7"/>
      <c r="B156" s="8"/>
      <c r="C156" s="8"/>
      <c r="D156" s="8"/>
      <c r="E156" s="143"/>
      <c r="F156" s="9"/>
      <c r="G156" s="149"/>
      <c r="H156" s="10"/>
      <c r="I156" s="10"/>
      <c r="J156" s="10"/>
      <c r="K156" s="11"/>
      <c r="L156" s="52"/>
      <c r="M156" s="53"/>
      <c r="N156" s="53"/>
      <c r="O156" s="53"/>
      <c r="P156" s="53"/>
      <c r="Q156" s="53"/>
      <c r="R156" s="142"/>
      <c r="S156" s="163"/>
      <c r="T156" s="59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143"/>
      <c r="AG156" s="59"/>
      <c r="AH156" s="60"/>
      <c r="AI156" s="60"/>
      <c r="AJ156" s="64"/>
      <c r="AK156" s="71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3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7"/>
      <c r="BS156" s="67"/>
      <c r="BT156" s="67"/>
    </row>
    <row r="157" spans="1:72" ht="12.75">
      <c r="A157" s="7"/>
      <c r="B157" s="8"/>
      <c r="C157" s="8"/>
      <c r="D157" s="8"/>
      <c r="E157" s="143"/>
      <c r="F157" s="9"/>
      <c r="G157" s="149"/>
      <c r="H157" s="10"/>
      <c r="I157" s="10"/>
      <c r="J157" s="10"/>
      <c r="K157" s="11"/>
      <c r="L157" s="52"/>
      <c r="M157" s="53"/>
      <c r="N157" s="53"/>
      <c r="O157" s="53"/>
      <c r="P157" s="53"/>
      <c r="Q157" s="53"/>
      <c r="R157" s="142"/>
      <c r="S157" s="163"/>
      <c r="T157" s="59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143"/>
      <c r="AG157" s="59"/>
      <c r="AH157" s="60"/>
      <c r="AI157" s="60"/>
      <c r="AJ157" s="64"/>
      <c r="AK157" s="71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3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7"/>
      <c r="BS157" s="67"/>
      <c r="BT157" s="67"/>
    </row>
    <row r="158" spans="1:72" ht="12.75">
      <c r="A158" s="7"/>
      <c r="B158" s="8"/>
      <c r="C158" s="8"/>
      <c r="D158" s="8"/>
      <c r="E158" s="143"/>
      <c r="F158" s="9"/>
      <c r="G158" s="149"/>
      <c r="H158" s="10"/>
      <c r="I158" s="10"/>
      <c r="J158" s="10"/>
      <c r="K158" s="11"/>
      <c r="L158" s="52"/>
      <c r="M158" s="53"/>
      <c r="N158" s="53"/>
      <c r="O158" s="53"/>
      <c r="P158" s="53"/>
      <c r="Q158" s="53"/>
      <c r="R158" s="142"/>
      <c r="S158" s="163"/>
      <c r="T158" s="59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143"/>
      <c r="AG158" s="59"/>
      <c r="AH158" s="60"/>
      <c r="AI158" s="60"/>
      <c r="AJ158" s="64"/>
      <c r="AK158" s="71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3"/>
      <c r="AY158" s="68"/>
      <c r="AZ158" s="68"/>
      <c r="BA158" s="68"/>
      <c r="BB158" s="68"/>
      <c r="BC158" s="68"/>
      <c r="BD158" s="68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7"/>
      <c r="BS158" s="67"/>
      <c r="BT158" s="67"/>
    </row>
    <row r="159" spans="1:72" ht="12.75">
      <c r="A159" s="7"/>
      <c r="B159" s="8"/>
      <c r="C159" s="8"/>
      <c r="D159" s="8"/>
      <c r="E159" s="143"/>
      <c r="F159" s="9"/>
      <c r="G159" s="149"/>
      <c r="H159" s="10"/>
      <c r="I159" s="10"/>
      <c r="J159" s="10"/>
      <c r="K159" s="11"/>
      <c r="L159" s="52"/>
      <c r="M159" s="53"/>
      <c r="N159" s="53"/>
      <c r="O159" s="53"/>
      <c r="P159" s="53"/>
      <c r="Q159" s="53"/>
      <c r="R159" s="142"/>
      <c r="S159" s="163"/>
      <c r="T159" s="59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143"/>
      <c r="AG159" s="59"/>
      <c r="AH159" s="60"/>
      <c r="AI159" s="60"/>
      <c r="AJ159" s="64"/>
      <c r="AK159" s="71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3"/>
      <c r="AY159" s="68"/>
      <c r="AZ159" s="68"/>
      <c r="BA159" s="68"/>
      <c r="BB159" s="68"/>
      <c r="BC159" s="68"/>
      <c r="BD159" s="68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7"/>
      <c r="BS159" s="67"/>
      <c r="BT159" s="67"/>
    </row>
    <row r="160" spans="1:72" ht="12.75">
      <c r="A160" s="7"/>
      <c r="B160" s="8"/>
      <c r="C160" s="8"/>
      <c r="D160" s="8"/>
      <c r="E160" s="143"/>
      <c r="F160" s="9"/>
      <c r="G160" s="149"/>
      <c r="H160" s="10"/>
      <c r="I160" s="10"/>
      <c r="J160" s="10"/>
      <c r="K160" s="11"/>
      <c r="L160" s="52"/>
      <c r="M160" s="53"/>
      <c r="N160" s="53"/>
      <c r="O160" s="53"/>
      <c r="P160" s="53"/>
      <c r="Q160" s="53"/>
      <c r="R160" s="142"/>
      <c r="S160" s="163"/>
      <c r="T160" s="59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143"/>
      <c r="AG160" s="59"/>
      <c r="AH160" s="60"/>
      <c r="AI160" s="60"/>
      <c r="AJ160" s="64"/>
      <c r="AK160" s="71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3"/>
      <c r="AY160" s="68"/>
      <c r="AZ160" s="68"/>
      <c r="BA160" s="68"/>
      <c r="BB160" s="68"/>
      <c r="BC160" s="68"/>
      <c r="BD160" s="68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7"/>
      <c r="BS160" s="67"/>
      <c r="BT160" s="67"/>
    </row>
    <row r="161" spans="1:72" ht="12.75">
      <c r="A161" s="7"/>
      <c r="B161" s="8"/>
      <c r="C161" s="8"/>
      <c r="D161" s="8"/>
      <c r="E161" s="143"/>
      <c r="F161" s="9"/>
      <c r="G161" s="149"/>
      <c r="H161" s="10"/>
      <c r="I161" s="10"/>
      <c r="J161" s="10"/>
      <c r="K161" s="11"/>
      <c r="L161" s="52"/>
      <c r="M161" s="53"/>
      <c r="N161" s="53"/>
      <c r="O161" s="53"/>
      <c r="P161" s="53"/>
      <c r="Q161" s="53"/>
      <c r="R161" s="142"/>
      <c r="S161" s="163"/>
      <c r="T161" s="59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143"/>
      <c r="AG161" s="59"/>
      <c r="AH161" s="60"/>
      <c r="AI161" s="60"/>
      <c r="AJ161" s="64"/>
      <c r="AK161" s="71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3"/>
      <c r="AY161" s="68"/>
      <c r="AZ161" s="68"/>
      <c r="BA161" s="68"/>
      <c r="BB161" s="68"/>
      <c r="BC161" s="68"/>
      <c r="BD161" s="68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7"/>
      <c r="BS161" s="67"/>
      <c r="BT161" s="67"/>
    </row>
    <row r="162" spans="1:72" ht="12.75">
      <c r="A162" s="7"/>
      <c r="B162" s="8"/>
      <c r="C162" s="8"/>
      <c r="D162" s="8"/>
      <c r="E162" s="143"/>
      <c r="F162" s="9"/>
      <c r="G162" s="149"/>
      <c r="H162" s="10"/>
      <c r="I162" s="10"/>
      <c r="J162" s="10"/>
      <c r="K162" s="11"/>
      <c r="L162" s="52"/>
      <c r="M162" s="53"/>
      <c r="N162" s="53"/>
      <c r="O162" s="53"/>
      <c r="P162" s="53"/>
      <c r="Q162" s="53"/>
      <c r="R162" s="142"/>
      <c r="S162" s="163"/>
      <c r="T162" s="59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143"/>
      <c r="AG162" s="59"/>
      <c r="AH162" s="60"/>
      <c r="AI162" s="60"/>
      <c r="AJ162" s="64"/>
      <c r="AK162" s="71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3"/>
      <c r="AY162" s="68"/>
      <c r="AZ162" s="68"/>
      <c r="BA162" s="68"/>
      <c r="BB162" s="68"/>
      <c r="BC162" s="68"/>
      <c r="BD162" s="68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7"/>
      <c r="BS162" s="67"/>
      <c r="BT162" s="67"/>
    </row>
    <row r="163" spans="1:72" ht="12.75">
      <c r="A163" s="7"/>
      <c r="B163" s="8"/>
      <c r="C163" s="8"/>
      <c r="D163" s="8"/>
      <c r="E163" s="143"/>
      <c r="F163" s="9"/>
      <c r="G163" s="149"/>
      <c r="H163" s="10"/>
      <c r="I163" s="10"/>
      <c r="J163" s="10"/>
      <c r="K163" s="11"/>
      <c r="L163" s="52"/>
      <c r="M163" s="53"/>
      <c r="N163" s="53"/>
      <c r="O163" s="53"/>
      <c r="P163" s="53"/>
      <c r="Q163" s="53"/>
      <c r="R163" s="142"/>
      <c r="S163" s="163"/>
      <c r="T163" s="59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143"/>
      <c r="AG163" s="59"/>
      <c r="AH163" s="60"/>
      <c r="AI163" s="60"/>
      <c r="AJ163" s="64"/>
      <c r="AK163" s="71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3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7"/>
      <c r="BS163" s="67"/>
      <c r="BT163" s="67"/>
    </row>
    <row r="164" spans="1:72" ht="12.75">
      <c r="A164" s="7"/>
      <c r="B164" s="8"/>
      <c r="C164" s="8"/>
      <c r="D164" s="8"/>
      <c r="E164" s="143"/>
      <c r="F164" s="9"/>
      <c r="G164" s="149"/>
      <c r="H164" s="10"/>
      <c r="I164" s="10"/>
      <c r="J164" s="10"/>
      <c r="K164" s="11"/>
      <c r="L164" s="52"/>
      <c r="M164" s="53"/>
      <c r="N164" s="53"/>
      <c r="O164" s="53"/>
      <c r="P164" s="53"/>
      <c r="Q164" s="53"/>
      <c r="R164" s="142"/>
      <c r="S164" s="163"/>
      <c r="T164" s="59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143"/>
      <c r="AG164" s="59"/>
      <c r="AH164" s="60"/>
      <c r="AI164" s="60"/>
      <c r="AJ164" s="64"/>
      <c r="AK164" s="71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3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7"/>
      <c r="BS164" s="67"/>
      <c r="BT164" s="67"/>
    </row>
    <row r="165" spans="1:72" ht="12.75">
      <c r="A165" s="7"/>
      <c r="B165" s="8"/>
      <c r="C165" s="8"/>
      <c r="D165" s="8"/>
      <c r="E165" s="143"/>
      <c r="F165" s="9"/>
      <c r="G165" s="149"/>
      <c r="H165" s="10"/>
      <c r="I165" s="10"/>
      <c r="J165" s="10"/>
      <c r="K165" s="11"/>
      <c r="L165" s="52"/>
      <c r="M165" s="53"/>
      <c r="N165" s="53"/>
      <c r="O165" s="53"/>
      <c r="P165" s="53"/>
      <c r="Q165" s="53"/>
      <c r="R165" s="142"/>
      <c r="S165" s="163"/>
      <c r="T165" s="59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143"/>
      <c r="AG165" s="59"/>
      <c r="AH165" s="60"/>
      <c r="AI165" s="60"/>
      <c r="AJ165" s="64"/>
      <c r="AK165" s="71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3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7"/>
      <c r="BS165" s="67"/>
      <c r="BT165" s="67"/>
    </row>
    <row r="166" spans="1:72" ht="12.75">
      <c r="A166" s="7"/>
      <c r="B166" s="8"/>
      <c r="C166" s="8"/>
      <c r="D166" s="8"/>
      <c r="E166" s="143"/>
      <c r="F166" s="9"/>
      <c r="G166" s="149"/>
      <c r="H166" s="10"/>
      <c r="I166" s="10"/>
      <c r="J166" s="10"/>
      <c r="K166" s="11"/>
      <c r="L166" s="52"/>
      <c r="M166" s="53"/>
      <c r="N166" s="53"/>
      <c r="O166" s="53"/>
      <c r="P166" s="53"/>
      <c r="Q166" s="53"/>
      <c r="R166" s="142"/>
      <c r="S166" s="163"/>
      <c r="T166" s="59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143"/>
      <c r="AG166" s="59"/>
      <c r="AH166" s="60"/>
      <c r="AI166" s="60"/>
      <c r="AJ166" s="64"/>
      <c r="AK166" s="71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3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7"/>
      <c r="BS166" s="67"/>
      <c r="BT166" s="67"/>
    </row>
    <row r="167" spans="1:72" ht="12.75">
      <c r="A167" s="7"/>
      <c r="B167" s="8"/>
      <c r="C167" s="8"/>
      <c r="D167" s="8"/>
      <c r="E167" s="143"/>
      <c r="F167" s="9"/>
      <c r="G167" s="149"/>
      <c r="H167" s="10"/>
      <c r="I167" s="10"/>
      <c r="J167" s="10"/>
      <c r="K167" s="11"/>
      <c r="L167" s="52"/>
      <c r="M167" s="53"/>
      <c r="N167" s="53"/>
      <c r="O167" s="53"/>
      <c r="P167" s="53"/>
      <c r="Q167" s="53"/>
      <c r="R167" s="142"/>
      <c r="S167" s="163"/>
      <c r="T167" s="59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143"/>
      <c r="AG167" s="59"/>
      <c r="AH167" s="60"/>
      <c r="AI167" s="60"/>
      <c r="AJ167" s="64"/>
      <c r="AK167" s="71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3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7"/>
      <c r="BS167" s="67"/>
      <c r="BT167" s="67"/>
    </row>
    <row r="168" spans="1:72" ht="12.75">
      <c r="A168" s="7"/>
      <c r="B168" s="8"/>
      <c r="C168" s="8"/>
      <c r="D168" s="8"/>
      <c r="E168" s="143"/>
      <c r="F168" s="9"/>
      <c r="G168" s="149"/>
      <c r="H168" s="10"/>
      <c r="I168" s="10"/>
      <c r="J168" s="10"/>
      <c r="K168" s="11"/>
      <c r="L168" s="52"/>
      <c r="M168" s="53"/>
      <c r="N168" s="53"/>
      <c r="O168" s="53"/>
      <c r="P168" s="53"/>
      <c r="Q168" s="53"/>
      <c r="R168" s="142"/>
      <c r="S168" s="163"/>
      <c r="T168" s="59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143"/>
      <c r="AG168" s="59"/>
      <c r="AH168" s="60"/>
      <c r="AI168" s="60"/>
      <c r="AJ168" s="64"/>
      <c r="AK168" s="71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3"/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7"/>
      <c r="BS168" s="67"/>
      <c r="BT168" s="67"/>
    </row>
    <row r="169" spans="1:72" ht="12.75">
      <c r="A169" s="7"/>
      <c r="B169" s="8"/>
      <c r="C169" s="8"/>
      <c r="D169" s="8"/>
      <c r="E169" s="143"/>
      <c r="F169" s="9"/>
      <c r="G169" s="149"/>
      <c r="H169" s="10"/>
      <c r="I169" s="10"/>
      <c r="J169" s="10"/>
      <c r="K169" s="11"/>
      <c r="L169" s="52"/>
      <c r="M169" s="53"/>
      <c r="N169" s="53"/>
      <c r="O169" s="53"/>
      <c r="P169" s="53"/>
      <c r="Q169" s="53"/>
      <c r="R169" s="142"/>
      <c r="S169" s="163"/>
      <c r="T169" s="59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143"/>
      <c r="AG169" s="59"/>
      <c r="AH169" s="60"/>
      <c r="AI169" s="60"/>
      <c r="AJ169" s="64"/>
      <c r="AK169" s="71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3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7"/>
      <c r="BS169" s="67"/>
      <c r="BT169" s="67"/>
    </row>
    <row r="170" spans="1:72" ht="12.75">
      <c r="A170" s="7"/>
      <c r="B170" s="8"/>
      <c r="C170" s="8"/>
      <c r="D170" s="8"/>
      <c r="E170" s="143"/>
      <c r="F170" s="9"/>
      <c r="G170" s="149"/>
      <c r="H170" s="10"/>
      <c r="I170" s="10"/>
      <c r="J170" s="10"/>
      <c r="K170" s="11"/>
      <c r="L170" s="52"/>
      <c r="M170" s="53"/>
      <c r="N170" s="53"/>
      <c r="O170" s="53"/>
      <c r="P170" s="53"/>
      <c r="Q170" s="53"/>
      <c r="R170" s="142"/>
      <c r="S170" s="163"/>
      <c r="T170" s="59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143"/>
      <c r="AG170" s="59"/>
      <c r="AH170" s="60"/>
      <c r="AI170" s="60"/>
      <c r="AJ170" s="64"/>
      <c r="AK170" s="71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3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7"/>
      <c r="BS170" s="67"/>
      <c r="BT170" s="67"/>
    </row>
    <row r="171" spans="1:72" ht="12.75">
      <c r="A171" s="7"/>
      <c r="B171" s="8"/>
      <c r="C171" s="8"/>
      <c r="D171" s="8"/>
      <c r="E171" s="143"/>
      <c r="F171" s="9"/>
      <c r="G171" s="149"/>
      <c r="H171" s="10"/>
      <c r="I171" s="10"/>
      <c r="J171" s="10"/>
      <c r="K171" s="11"/>
      <c r="L171" s="52"/>
      <c r="M171" s="53"/>
      <c r="N171" s="53"/>
      <c r="O171" s="53"/>
      <c r="P171" s="53"/>
      <c r="Q171" s="53"/>
      <c r="R171" s="142"/>
      <c r="S171" s="163"/>
      <c r="T171" s="59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143"/>
      <c r="AG171" s="59"/>
      <c r="AH171" s="60"/>
      <c r="AI171" s="60"/>
      <c r="AJ171" s="64"/>
      <c r="AK171" s="71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3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7"/>
      <c r="BS171" s="67"/>
      <c r="BT171" s="67"/>
    </row>
    <row r="172" spans="1:72" ht="12.75">
      <c r="A172" s="7"/>
      <c r="B172" s="8"/>
      <c r="C172" s="8"/>
      <c r="D172" s="8"/>
      <c r="E172" s="143"/>
      <c r="F172" s="9"/>
      <c r="G172" s="149"/>
      <c r="H172" s="10"/>
      <c r="I172" s="10"/>
      <c r="J172" s="10"/>
      <c r="K172" s="11"/>
      <c r="L172" s="52"/>
      <c r="M172" s="53"/>
      <c r="N172" s="53"/>
      <c r="O172" s="53"/>
      <c r="P172" s="53"/>
      <c r="Q172" s="53"/>
      <c r="R172" s="142"/>
      <c r="S172" s="163"/>
      <c r="T172" s="59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143"/>
      <c r="AG172" s="59"/>
      <c r="AH172" s="60"/>
      <c r="AI172" s="60"/>
      <c r="AJ172" s="64"/>
      <c r="AK172" s="71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3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7"/>
      <c r="BS172" s="67"/>
      <c r="BT172" s="67"/>
    </row>
    <row r="173" spans="1:72" ht="12.75">
      <c r="A173" s="7"/>
      <c r="B173" s="8"/>
      <c r="C173" s="8"/>
      <c r="D173" s="8"/>
      <c r="E173" s="143"/>
      <c r="F173" s="9"/>
      <c r="G173" s="149"/>
      <c r="H173" s="10"/>
      <c r="I173" s="10"/>
      <c r="J173" s="10"/>
      <c r="K173" s="11"/>
      <c r="L173" s="52"/>
      <c r="M173" s="53"/>
      <c r="N173" s="53"/>
      <c r="O173" s="53"/>
      <c r="P173" s="53"/>
      <c r="Q173" s="53"/>
      <c r="R173" s="142"/>
      <c r="S173" s="163"/>
      <c r="T173" s="59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143"/>
      <c r="AG173" s="59"/>
      <c r="AH173" s="60"/>
      <c r="AI173" s="60"/>
      <c r="AJ173" s="64"/>
      <c r="AK173" s="71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3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7"/>
      <c r="BS173" s="67"/>
      <c r="BT173" s="67"/>
    </row>
    <row r="174" spans="1:72" ht="12.75">
      <c r="A174" s="7"/>
      <c r="B174" s="8"/>
      <c r="C174" s="8"/>
      <c r="D174" s="8"/>
      <c r="E174" s="143"/>
      <c r="F174" s="9"/>
      <c r="G174" s="149"/>
      <c r="H174" s="10"/>
      <c r="I174" s="10"/>
      <c r="J174" s="10"/>
      <c r="K174" s="11"/>
      <c r="L174" s="52"/>
      <c r="M174" s="53"/>
      <c r="N174" s="53"/>
      <c r="O174" s="53"/>
      <c r="P174" s="53"/>
      <c r="Q174" s="53"/>
      <c r="R174" s="142"/>
      <c r="S174" s="163"/>
      <c r="T174" s="59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143"/>
      <c r="AG174" s="59"/>
      <c r="AH174" s="60"/>
      <c r="AI174" s="60"/>
      <c r="AJ174" s="64"/>
      <c r="AK174" s="71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3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7"/>
      <c r="BS174" s="67"/>
      <c r="BT174" s="67"/>
    </row>
    <row r="175" spans="1:72" ht="12.75">
      <c r="A175" s="7"/>
      <c r="B175" s="8"/>
      <c r="C175" s="8"/>
      <c r="D175" s="8"/>
      <c r="E175" s="143"/>
      <c r="F175" s="9"/>
      <c r="G175" s="149"/>
      <c r="H175" s="10"/>
      <c r="I175" s="10"/>
      <c r="J175" s="10"/>
      <c r="K175" s="11"/>
      <c r="L175" s="52"/>
      <c r="M175" s="53"/>
      <c r="N175" s="53"/>
      <c r="O175" s="53"/>
      <c r="P175" s="53"/>
      <c r="Q175" s="53"/>
      <c r="R175" s="142"/>
      <c r="S175" s="163"/>
      <c r="T175" s="59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143"/>
      <c r="AG175" s="59"/>
      <c r="AH175" s="60"/>
      <c r="AI175" s="60"/>
      <c r="AJ175" s="64"/>
      <c r="AK175" s="71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3"/>
      <c r="AY175" s="68"/>
      <c r="AZ175" s="68"/>
      <c r="BA175" s="68"/>
      <c r="BB175" s="68"/>
      <c r="BC175" s="68"/>
      <c r="BD175" s="68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7"/>
      <c r="BS175" s="67"/>
      <c r="BT175" s="67"/>
    </row>
    <row r="176" spans="1:72" ht="12.75">
      <c r="A176" s="7"/>
      <c r="B176" s="8"/>
      <c r="C176" s="8"/>
      <c r="D176" s="8"/>
      <c r="E176" s="143"/>
      <c r="F176" s="9"/>
      <c r="G176" s="149"/>
      <c r="H176" s="10"/>
      <c r="I176" s="10"/>
      <c r="J176" s="10"/>
      <c r="K176" s="11"/>
      <c r="L176" s="52"/>
      <c r="M176" s="53"/>
      <c r="N176" s="53"/>
      <c r="O176" s="53"/>
      <c r="P176" s="53"/>
      <c r="Q176" s="53"/>
      <c r="R176" s="142"/>
      <c r="S176" s="163"/>
      <c r="T176" s="59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143"/>
      <c r="AG176" s="59"/>
      <c r="AH176" s="60"/>
      <c r="AI176" s="60"/>
      <c r="AJ176" s="64"/>
      <c r="AK176" s="71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3"/>
      <c r="AY176" s="68"/>
      <c r="AZ176" s="68"/>
      <c r="BA176" s="68"/>
      <c r="BB176" s="68"/>
      <c r="BC176" s="68"/>
      <c r="BD176" s="68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7"/>
      <c r="BS176" s="67"/>
      <c r="BT176" s="67"/>
    </row>
    <row r="177" spans="1:72" ht="12.75">
      <c r="A177" s="7"/>
      <c r="B177" s="8"/>
      <c r="C177" s="8"/>
      <c r="D177" s="8"/>
      <c r="E177" s="143"/>
      <c r="F177" s="9"/>
      <c r="G177" s="149"/>
      <c r="H177" s="10"/>
      <c r="I177" s="10"/>
      <c r="J177" s="10"/>
      <c r="K177" s="11"/>
      <c r="L177" s="52"/>
      <c r="M177" s="53"/>
      <c r="N177" s="53"/>
      <c r="O177" s="53"/>
      <c r="P177" s="53"/>
      <c r="Q177" s="53"/>
      <c r="R177" s="142"/>
      <c r="S177" s="163"/>
      <c r="T177" s="59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143"/>
      <c r="AG177" s="59"/>
      <c r="AH177" s="60"/>
      <c r="AI177" s="60"/>
      <c r="AJ177" s="64"/>
      <c r="AK177" s="71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3"/>
      <c r="AY177" s="68"/>
      <c r="AZ177" s="68"/>
      <c r="BA177" s="68"/>
      <c r="BB177" s="68"/>
      <c r="BC177" s="68"/>
      <c r="BD177" s="68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7"/>
      <c r="BS177" s="67"/>
      <c r="BT177" s="67"/>
    </row>
    <row r="178" spans="1:72" ht="12.75">
      <c r="A178" s="7"/>
      <c r="B178" s="8"/>
      <c r="C178" s="8"/>
      <c r="D178" s="8"/>
      <c r="E178" s="143"/>
      <c r="F178" s="9"/>
      <c r="G178" s="149"/>
      <c r="H178" s="10"/>
      <c r="I178" s="10"/>
      <c r="J178" s="10"/>
      <c r="K178" s="11"/>
      <c r="L178" s="52"/>
      <c r="M178" s="53"/>
      <c r="N178" s="53"/>
      <c r="O178" s="53"/>
      <c r="P178" s="53"/>
      <c r="Q178" s="53"/>
      <c r="R178" s="142"/>
      <c r="S178" s="163"/>
      <c r="T178" s="59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143"/>
      <c r="AG178" s="59"/>
      <c r="AH178" s="60"/>
      <c r="AI178" s="60"/>
      <c r="AJ178" s="64"/>
      <c r="AK178" s="71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3"/>
      <c r="AY178" s="68"/>
      <c r="AZ178" s="68"/>
      <c r="BA178" s="68"/>
      <c r="BB178" s="68"/>
      <c r="BC178" s="68"/>
      <c r="BD178" s="68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7"/>
      <c r="BS178" s="67"/>
      <c r="BT178" s="67"/>
    </row>
    <row r="179" spans="1:72" ht="12.75">
      <c r="A179" s="7"/>
      <c r="B179" s="8"/>
      <c r="C179" s="8"/>
      <c r="D179" s="8"/>
      <c r="E179" s="143"/>
      <c r="F179" s="9"/>
      <c r="G179" s="149"/>
      <c r="H179" s="10"/>
      <c r="I179" s="10"/>
      <c r="J179" s="10"/>
      <c r="K179" s="11"/>
      <c r="L179" s="52"/>
      <c r="M179" s="53"/>
      <c r="N179" s="53"/>
      <c r="O179" s="53"/>
      <c r="P179" s="53"/>
      <c r="Q179" s="53"/>
      <c r="R179" s="142"/>
      <c r="S179" s="163"/>
      <c r="T179" s="59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143"/>
      <c r="AG179" s="59"/>
      <c r="AH179" s="60"/>
      <c r="AI179" s="60"/>
      <c r="AJ179" s="64"/>
      <c r="AK179" s="71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3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7"/>
      <c r="BS179" s="67"/>
      <c r="BT179" s="67"/>
    </row>
    <row r="180" spans="1:72" ht="12.75">
      <c r="A180" s="7"/>
      <c r="B180" s="8"/>
      <c r="C180" s="8"/>
      <c r="D180" s="8"/>
      <c r="E180" s="143"/>
      <c r="F180" s="9"/>
      <c r="G180" s="149"/>
      <c r="H180" s="10"/>
      <c r="I180" s="10"/>
      <c r="J180" s="10"/>
      <c r="K180" s="11"/>
      <c r="L180" s="52"/>
      <c r="M180" s="53"/>
      <c r="N180" s="53"/>
      <c r="O180" s="53"/>
      <c r="P180" s="53"/>
      <c r="Q180" s="53"/>
      <c r="R180" s="142"/>
      <c r="S180" s="163"/>
      <c r="T180" s="59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143"/>
      <c r="AG180" s="59"/>
      <c r="AH180" s="60"/>
      <c r="AI180" s="60"/>
      <c r="AJ180" s="64"/>
      <c r="AK180" s="71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3"/>
      <c r="AY180" s="68"/>
      <c r="AZ180" s="68"/>
      <c r="BA180" s="68"/>
      <c r="BB180" s="68"/>
      <c r="BC180" s="68"/>
      <c r="BD180" s="68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7"/>
      <c r="BS180" s="67"/>
      <c r="BT180" s="67"/>
    </row>
    <row r="181" spans="1:72" ht="12.75">
      <c r="A181" s="7"/>
      <c r="B181" s="8"/>
      <c r="C181" s="8"/>
      <c r="D181" s="8"/>
      <c r="E181" s="143"/>
      <c r="F181" s="9"/>
      <c r="G181" s="149"/>
      <c r="H181" s="10"/>
      <c r="I181" s="10"/>
      <c r="J181" s="10"/>
      <c r="K181" s="11"/>
      <c r="L181" s="52"/>
      <c r="M181" s="53"/>
      <c r="N181" s="53"/>
      <c r="O181" s="53"/>
      <c r="P181" s="53"/>
      <c r="Q181" s="53"/>
      <c r="R181" s="142"/>
      <c r="S181" s="163"/>
      <c r="T181" s="59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143"/>
      <c r="AG181" s="59"/>
      <c r="AH181" s="60"/>
      <c r="AI181" s="60"/>
      <c r="AJ181" s="64"/>
      <c r="AK181" s="71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3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7"/>
      <c r="BS181" s="67"/>
      <c r="BT181" s="67"/>
    </row>
    <row r="182" spans="1:72" ht="12.75">
      <c r="A182" s="7"/>
      <c r="B182" s="8"/>
      <c r="C182" s="8"/>
      <c r="D182" s="8"/>
      <c r="E182" s="143"/>
      <c r="F182" s="9"/>
      <c r="G182" s="149"/>
      <c r="H182" s="10"/>
      <c r="I182" s="10"/>
      <c r="J182" s="10"/>
      <c r="K182" s="11"/>
      <c r="L182" s="52"/>
      <c r="M182" s="53"/>
      <c r="N182" s="53"/>
      <c r="O182" s="53"/>
      <c r="P182" s="53"/>
      <c r="Q182" s="53"/>
      <c r="R182" s="142"/>
      <c r="S182" s="163"/>
      <c r="T182" s="59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143"/>
      <c r="AG182" s="59"/>
      <c r="AH182" s="60"/>
      <c r="AI182" s="60"/>
      <c r="AJ182" s="64"/>
      <c r="AK182" s="71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3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7"/>
      <c r="BS182" s="67"/>
      <c r="BT182" s="67"/>
    </row>
    <row r="183" spans="1:72" ht="12.75">
      <c r="A183" s="7"/>
      <c r="B183" s="8"/>
      <c r="C183" s="8"/>
      <c r="D183" s="8"/>
      <c r="E183" s="143"/>
      <c r="F183" s="9"/>
      <c r="G183" s="149"/>
      <c r="H183" s="10"/>
      <c r="I183" s="10"/>
      <c r="J183" s="10"/>
      <c r="K183" s="11"/>
      <c r="L183" s="52"/>
      <c r="M183" s="53"/>
      <c r="N183" s="53"/>
      <c r="O183" s="53"/>
      <c r="P183" s="53"/>
      <c r="Q183" s="53"/>
      <c r="R183" s="142"/>
      <c r="S183" s="163"/>
      <c r="T183" s="59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143"/>
      <c r="AG183" s="59"/>
      <c r="AH183" s="60"/>
      <c r="AI183" s="60"/>
      <c r="AJ183" s="64"/>
      <c r="AK183" s="71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3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7"/>
      <c r="BS183" s="67"/>
      <c r="BT183" s="67"/>
    </row>
    <row r="184" spans="1:72" ht="12.75">
      <c r="A184" s="7"/>
      <c r="B184" s="8"/>
      <c r="C184" s="8"/>
      <c r="D184" s="8"/>
      <c r="E184" s="143"/>
      <c r="F184" s="9"/>
      <c r="G184" s="149"/>
      <c r="H184" s="10"/>
      <c r="I184" s="10"/>
      <c r="J184" s="10"/>
      <c r="K184" s="11"/>
      <c r="L184" s="52"/>
      <c r="M184" s="53"/>
      <c r="N184" s="53"/>
      <c r="O184" s="53"/>
      <c r="P184" s="53"/>
      <c r="Q184" s="53"/>
      <c r="R184" s="142"/>
      <c r="S184" s="163"/>
      <c r="T184" s="59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143"/>
      <c r="AG184" s="59"/>
      <c r="AH184" s="60"/>
      <c r="AI184" s="60"/>
      <c r="AJ184" s="64"/>
      <c r="AK184" s="71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3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7"/>
      <c r="BS184" s="67"/>
      <c r="BT184" s="67"/>
    </row>
    <row r="185" spans="1:72" ht="12.75">
      <c r="A185" s="7"/>
      <c r="B185" s="8"/>
      <c r="C185" s="8"/>
      <c r="D185" s="8"/>
      <c r="E185" s="143"/>
      <c r="F185" s="9"/>
      <c r="G185" s="149"/>
      <c r="H185" s="10"/>
      <c r="I185" s="10"/>
      <c r="J185" s="10"/>
      <c r="K185" s="11"/>
      <c r="L185" s="52"/>
      <c r="M185" s="53"/>
      <c r="N185" s="53"/>
      <c r="O185" s="53"/>
      <c r="P185" s="53"/>
      <c r="Q185" s="53"/>
      <c r="R185" s="142"/>
      <c r="S185" s="163"/>
      <c r="T185" s="59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143"/>
      <c r="AG185" s="59"/>
      <c r="AH185" s="60"/>
      <c r="AI185" s="60"/>
      <c r="AJ185" s="64"/>
      <c r="AK185" s="71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3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7"/>
      <c r="BS185" s="67"/>
      <c r="BT185" s="67"/>
    </row>
    <row r="186" spans="1:72" ht="12.75">
      <c r="A186" s="7"/>
      <c r="B186" s="8"/>
      <c r="C186" s="8"/>
      <c r="D186" s="8"/>
      <c r="E186" s="143"/>
      <c r="F186" s="9"/>
      <c r="G186" s="149"/>
      <c r="H186" s="10"/>
      <c r="I186" s="10"/>
      <c r="J186" s="10"/>
      <c r="K186" s="11"/>
      <c r="L186" s="52"/>
      <c r="M186" s="53"/>
      <c r="N186" s="53"/>
      <c r="O186" s="53"/>
      <c r="P186" s="53"/>
      <c r="Q186" s="53"/>
      <c r="R186" s="142"/>
      <c r="S186" s="163"/>
      <c r="T186" s="59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143"/>
      <c r="AG186" s="59"/>
      <c r="AH186" s="60"/>
      <c r="AI186" s="60"/>
      <c r="AJ186" s="64"/>
      <c r="AK186" s="71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3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7"/>
      <c r="BS186" s="67"/>
      <c r="BT186" s="67"/>
    </row>
    <row r="187" spans="1:72" ht="12.75">
      <c r="A187" s="7"/>
      <c r="B187" s="8"/>
      <c r="C187" s="8"/>
      <c r="D187" s="8"/>
      <c r="E187" s="143"/>
      <c r="F187" s="9"/>
      <c r="G187" s="149"/>
      <c r="H187" s="10"/>
      <c r="I187" s="10"/>
      <c r="J187" s="10"/>
      <c r="K187" s="11"/>
      <c r="L187" s="52"/>
      <c r="M187" s="53"/>
      <c r="N187" s="53"/>
      <c r="O187" s="53"/>
      <c r="P187" s="53"/>
      <c r="Q187" s="53"/>
      <c r="R187" s="142"/>
      <c r="S187" s="163"/>
      <c r="T187" s="59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143"/>
      <c r="AG187" s="59"/>
      <c r="AH187" s="60"/>
      <c r="AI187" s="60"/>
      <c r="AJ187" s="64"/>
      <c r="AK187" s="71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3"/>
      <c r="AY187" s="68"/>
      <c r="AZ187" s="68"/>
      <c r="BA187" s="68"/>
      <c r="BB187" s="68"/>
      <c r="BC187" s="68"/>
      <c r="BD187" s="68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7"/>
      <c r="BS187" s="67"/>
      <c r="BT187" s="67"/>
    </row>
    <row r="188" spans="1:72" ht="12.75">
      <c r="A188" s="7"/>
      <c r="B188" s="8"/>
      <c r="C188" s="8"/>
      <c r="D188" s="8"/>
      <c r="E188" s="143"/>
      <c r="F188" s="9"/>
      <c r="G188" s="149"/>
      <c r="H188" s="10"/>
      <c r="I188" s="10"/>
      <c r="J188" s="10"/>
      <c r="K188" s="11"/>
      <c r="L188" s="52"/>
      <c r="M188" s="53"/>
      <c r="N188" s="53"/>
      <c r="O188" s="53"/>
      <c r="P188" s="53"/>
      <c r="Q188" s="53"/>
      <c r="R188" s="142"/>
      <c r="S188" s="163"/>
      <c r="T188" s="59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143"/>
      <c r="AG188" s="59"/>
      <c r="AH188" s="60"/>
      <c r="AI188" s="60"/>
      <c r="AJ188" s="64"/>
      <c r="AK188" s="71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3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7"/>
      <c r="BS188" s="67"/>
      <c r="BT188" s="67"/>
    </row>
    <row r="189" spans="1:72" ht="12.75">
      <c r="A189" s="7"/>
      <c r="B189" s="8"/>
      <c r="C189" s="8"/>
      <c r="D189" s="8"/>
      <c r="E189" s="143"/>
      <c r="F189" s="9"/>
      <c r="G189" s="149"/>
      <c r="H189" s="10"/>
      <c r="I189" s="10"/>
      <c r="J189" s="10"/>
      <c r="K189" s="11"/>
      <c r="L189" s="52"/>
      <c r="M189" s="53"/>
      <c r="N189" s="53"/>
      <c r="O189" s="53"/>
      <c r="P189" s="53"/>
      <c r="Q189" s="53"/>
      <c r="R189" s="142"/>
      <c r="S189" s="163"/>
      <c r="T189" s="59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143"/>
      <c r="AG189" s="59"/>
      <c r="AH189" s="60"/>
      <c r="AI189" s="60"/>
      <c r="AJ189" s="64"/>
      <c r="AK189" s="71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3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7"/>
      <c r="BS189" s="67"/>
      <c r="BT189" s="67"/>
    </row>
    <row r="190" spans="1:72" ht="12.75">
      <c r="A190" s="7"/>
      <c r="B190" s="8"/>
      <c r="C190" s="8"/>
      <c r="D190" s="8"/>
      <c r="E190" s="143"/>
      <c r="F190" s="9"/>
      <c r="G190" s="149"/>
      <c r="H190" s="10"/>
      <c r="I190" s="10"/>
      <c r="J190" s="10"/>
      <c r="K190" s="11"/>
      <c r="L190" s="52"/>
      <c r="M190" s="53"/>
      <c r="N190" s="53"/>
      <c r="O190" s="53"/>
      <c r="P190" s="53"/>
      <c r="Q190" s="53"/>
      <c r="R190" s="142"/>
      <c r="S190" s="163"/>
      <c r="T190" s="59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143"/>
      <c r="AG190" s="59"/>
      <c r="AH190" s="60"/>
      <c r="AI190" s="60"/>
      <c r="AJ190" s="64"/>
      <c r="AK190" s="71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3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7"/>
      <c r="BS190" s="67"/>
      <c r="BT190" s="67"/>
    </row>
    <row r="191" spans="1:72" ht="12.75">
      <c r="A191" s="7"/>
      <c r="B191" s="8"/>
      <c r="C191" s="8"/>
      <c r="D191" s="8"/>
      <c r="E191" s="143"/>
      <c r="F191" s="9"/>
      <c r="G191" s="149"/>
      <c r="H191" s="10"/>
      <c r="I191" s="10"/>
      <c r="J191" s="10"/>
      <c r="K191" s="11"/>
      <c r="L191" s="52"/>
      <c r="M191" s="53"/>
      <c r="N191" s="53"/>
      <c r="O191" s="53"/>
      <c r="P191" s="53"/>
      <c r="Q191" s="53"/>
      <c r="R191" s="142"/>
      <c r="S191" s="163"/>
      <c r="T191" s="59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143"/>
      <c r="AG191" s="59"/>
      <c r="AH191" s="60"/>
      <c r="AI191" s="60"/>
      <c r="AJ191" s="64"/>
      <c r="AK191" s="71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3"/>
      <c r="AY191" s="68"/>
      <c r="AZ191" s="68"/>
      <c r="BA191" s="68"/>
      <c r="BB191" s="68"/>
      <c r="BC191" s="68"/>
      <c r="BD191" s="68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7"/>
      <c r="BS191" s="67"/>
      <c r="BT191" s="67"/>
    </row>
    <row r="192" spans="1:72" ht="12.75">
      <c r="A192" s="7"/>
      <c r="B192" s="8"/>
      <c r="C192" s="8"/>
      <c r="D192" s="8"/>
      <c r="E192" s="143"/>
      <c r="F192" s="9"/>
      <c r="G192" s="149"/>
      <c r="H192" s="10"/>
      <c r="I192" s="10"/>
      <c r="J192" s="10"/>
      <c r="K192" s="11"/>
      <c r="L192" s="52"/>
      <c r="M192" s="53"/>
      <c r="N192" s="53"/>
      <c r="O192" s="53"/>
      <c r="P192" s="53"/>
      <c r="Q192" s="53"/>
      <c r="R192" s="142"/>
      <c r="S192" s="163"/>
      <c r="T192" s="59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143"/>
      <c r="AG192" s="59"/>
      <c r="AH192" s="60"/>
      <c r="AI192" s="60"/>
      <c r="AJ192" s="64"/>
      <c r="AK192" s="71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3"/>
      <c r="AY192" s="68"/>
      <c r="AZ192" s="68"/>
      <c r="BA192" s="68"/>
      <c r="BB192" s="68"/>
      <c r="BC192" s="68"/>
      <c r="BD192" s="68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7"/>
      <c r="BS192" s="67"/>
      <c r="BT192" s="67"/>
    </row>
    <row r="193" spans="1:72" ht="12.75">
      <c r="A193" s="7"/>
      <c r="B193" s="8"/>
      <c r="C193" s="8"/>
      <c r="D193" s="8"/>
      <c r="E193" s="143"/>
      <c r="F193" s="9"/>
      <c r="G193" s="149"/>
      <c r="H193" s="10"/>
      <c r="I193" s="10"/>
      <c r="J193" s="10"/>
      <c r="K193" s="11"/>
      <c r="L193" s="52"/>
      <c r="M193" s="53"/>
      <c r="N193" s="53"/>
      <c r="O193" s="53"/>
      <c r="P193" s="53"/>
      <c r="Q193" s="53"/>
      <c r="R193" s="142"/>
      <c r="S193" s="163"/>
      <c r="T193" s="59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143"/>
      <c r="AG193" s="59"/>
      <c r="AH193" s="60"/>
      <c r="AI193" s="60"/>
      <c r="AJ193" s="64"/>
      <c r="AK193" s="71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3"/>
      <c r="AY193" s="68"/>
      <c r="AZ193" s="68"/>
      <c r="BA193" s="68"/>
      <c r="BB193" s="68"/>
      <c r="BC193" s="68"/>
      <c r="BD193" s="68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7"/>
      <c r="BS193" s="67"/>
      <c r="BT193" s="67"/>
    </row>
    <row r="194" spans="1:72" ht="12.75">
      <c r="A194" s="7"/>
      <c r="B194" s="8"/>
      <c r="C194" s="8"/>
      <c r="D194" s="8"/>
      <c r="E194" s="143"/>
      <c r="F194" s="9"/>
      <c r="G194" s="149"/>
      <c r="H194" s="10"/>
      <c r="I194" s="10"/>
      <c r="J194" s="10"/>
      <c r="K194" s="11"/>
      <c r="L194" s="52"/>
      <c r="M194" s="53"/>
      <c r="N194" s="53"/>
      <c r="O194" s="53"/>
      <c r="P194" s="53"/>
      <c r="Q194" s="53"/>
      <c r="R194" s="142"/>
      <c r="S194" s="163"/>
      <c r="T194" s="59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143"/>
      <c r="AG194" s="59"/>
      <c r="AH194" s="60"/>
      <c r="AI194" s="60"/>
      <c r="AJ194" s="64"/>
      <c r="AK194" s="71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3"/>
      <c r="AY194" s="68"/>
      <c r="AZ194" s="68"/>
      <c r="BA194" s="68"/>
      <c r="BB194" s="68"/>
      <c r="BC194" s="68"/>
      <c r="BD194" s="68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7"/>
      <c r="BS194" s="67"/>
      <c r="BT194" s="67"/>
    </row>
    <row r="195" spans="1:72" ht="12.75">
      <c r="A195" s="7"/>
      <c r="B195" s="8"/>
      <c r="C195" s="8"/>
      <c r="D195" s="8"/>
      <c r="E195" s="143"/>
      <c r="F195" s="9"/>
      <c r="G195" s="149"/>
      <c r="H195" s="10"/>
      <c r="I195" s="10"/>
      <c r="J195" s="10"/>
      <c r="K195" s="11"/>
      <c r="L195" s="52"/>
      <c r="M195" s="53"/>
      <c r="N195" s="53"/>
      <c r="O195" s="53"/>
      <c r="P195" s="53"/>
      <c r="Q195" s="53"/>
      <c r="R195" s="142"/>
      <c r="S195" s="163"/>
      <c r="T195" s="59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143"/>
      <c r="AG195" s="59"/>
      <c r="AH195" s="60"/>
      <c r="AI195" s="60"/>
      <c r="AJ195" s="64"/>
      <c r="AK195" s="71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3"/>
      <c r="AY195" s="68"/>
      <c r="AZ195" s="68"/>
      <c r="BA195" s="68"/>
      <c r="BB195" s="68"/>
      <c r="BC195" s="68"/>
      <c r="BD195" s="68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7"/>
      <c r="BS195" s="67"/>
      <c r="BT195" s="67"/>
    </row>
    <row r="196" spans="1:72" ht="12.75">
      <c r="A196" s="7"/>
      <c r="B196" s="8"/>
      <c r="C196" s="8"/>
      <c r="D196" s="8"/>
      <c r="E196" s="143"/>
      <c r="F196" s="9"/>
      <c r="G196" s="149"/>
      <c r="H196" s="10"/>
      <c r="I196" s="10"/>
      <c r="J196" s="10"/>
      <c r="K196" s="11"/>
      <c r="L196" s="52"/>
      <c r="M196" s="53"/>
      <c r="N196" s="53"/>
      <c r="O196" s="53"/>
      <c r="P196" s="53"/>
      <c r="Q196" s="53"/>
      <c r="R196" s="142"/>
      <c r="S196" s="163"/>
      <c r="T196" s="59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143"/>
      <c r="AG196" s="59"/>
      <c r="AH196" s="60"/>
      <c r="AI196" s="60"/>
      <c r="AJ196" s="64"/>
      <c r="AK196" s="71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3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7"/>
      <c r="BS196" s="67"/>
      <c r="BT196" s="67"/>
    </row>
    <row r="197" spans="1:72" ht="12.75">
      <c r="A197" s="7"/>
      <c r="B197" s="8"/>
      <c r="C197" s="8"/>
      <c r="D197" s="8"/>
      <c r="E197" s="143"/>
      <c r="F197" s="9"/>
      <c r="G197" s="149"/>
      <c r="H197" s="10"/>
      <c r="I197" s="10"/>
      <c r="J197" s="10"/>
      <c r="K197" s="11"/>
      <c r="L197" s="52"/>
      <c r="M197" s="53"/>
      <c r="N197" s="53"/>
      <c r="O197" s="53"/>
      <c r="P197" s="53"/>
      <c r="Q197" s="53"/>
      <c r="R197" s="142"/>
      <c r="S197" s="163"/>
      <c r="T197" s="59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143"/>
      <c r="AG197" s="59"/>
      <c r="AH197" s="60"/>
      <c r="AI197" s="60"/>
      <c r="AJ197" s="64"/>
      <c r="AK197" s="71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3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7"/>
      <c r="BS197" s="67"/>
      <c r="BT197" s="67"/>
    </row>
    <row r="198" spans="1:72" ht="12.75">
      <c r="A198" s="7"/>
      <c r="B198" s="8"/>
      <c r="C198" s="8"/>
      <c r="D198" s="8"/>
      <c r="E198" s="143"/>
      <c r="F198" s="9"/>
      <c r="G198" s="149"/>
      <c r="H198" s="10"/>
      <c r="I198" s="10"/>
      <c r="J198" s="10"/>
      <c r="K198" s="11"/>
      <c r="L198" s="52"/>
      <c r="M198" s="53"/>
      <c r="N198" s="53"/>
      <c r="O198" s="53"/>
      <c r="P198" s="53"/>
      <c r="Q198" s="53"/>
      <c r="R198" s="142"/>
      <c r="S198" s="163"/>
      <c r="T198" s="59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143"/>
      <c r="AG198" s="59"/>
      <c r="AH198" s="60"/>
      <c r="AI198" s="60"/>
      <c r="AJ198" s="64"/>
      <c r="AK198" s="71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3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7"/>
      <c r="BS198" s="67"/>
      <c r="BT198" s="67"/>
    </row>
    <row r="199" spans="1:72" ht="12.75">
      <c r="A199" s="7"/>
      <c r="B199" s="8"/>
      <c r="C199" s="8"/>
      <c r="D199" s="8"/>
      <c r="E199" s="143"/>
      <c r="F199" s="9"/>
      <c r="G199" s="149"/>
      <c r="H199" s="10"/>
      <c r="I199" s="10"/>
      <c r="J199" s="10"/>
      <c r="K199" s="11"/>
      <c r="L199" s="52"/>
      <c r="M199" s="53"/>
      <c r="N199" s="53"/>
      <c r="O199" s="53"/>
      <c r="P199" s="53"/>
      <c r="Q199" s="53"/>
      <c r="R199" s="142"/>
      <c r="S199" s="163"/>
      <c r="T199" s="59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143"/>
      <c r="AG199" s="59"/>
      <c r="AH199" s="60"/>
      <c r="AI199" s="60"/>
      <c r="AJ199" s="64"/>
      <c r="AK199" s="71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3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7"/>
      <c r="BS199" s="67"/>
      <c r="BT199" s="67"/>
    </row>
    <row r="200" spans="1:72" ht="12.75">
      <c r="A200" s="7"/>
      <c r="B200" s="8"/>
      <c r="C200" s="8"/>
      <c r="D200" s="8"/>
      <c r="E200" s="143"/>
      <c r="F200" s="9"/>
      <c r="G200" s="149"/>
      <c r="H200" s="10"/>
      <c r="I200" s="10"/>
      <c r="J200" s="10"/>
      <c r="K200" s="11"/>
      <c r="L200" s="52"/>
      <c r="M200" s="53"/>
      <c r="N200" s="53"/>
      <c r="O200" s="53"/>
      <c r="P200" s="53"/>
      <c r="Q200" s="53"/>
      <c r="R200" s="142"/>
      <c r="S200" s="163"/>
      <c r="T200" s="59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143"/>
      <c r="AG200" s="59"/>
      <c r="AH200" s="60"/>
      <c r="AI200" s="60"/>
      <c r="AJ200" s="64"/>
      <c r="AK200" s="71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3"/>
      <c r="AY200" s="68"/>
      <c r="AZ200" s="68"/>
      <c r="BA200" s="68"/>
      <c r="BB200" s="68"/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7"/>
      <c r="BS200" s="67"/>
      <c r="BT200" s="67"/>
    </row>
    <row r="201" spans="1:72" ht="12.75">
      <c r="A201" s="7"/>
      <c r="B201" s="8"/>
      <c r="C201" s="8"/>
      <c r="D201" s="8"/>
      <c r="E201" s="143"/>
      <c r="F201" s="9"/>
      <c r="G201" s="149"/>
      <c r="H201" s="10"/>
      <c r="I201" s="10"/>
      <c r="J201" s="10"/>
      <c r="K201" s="11"/>
      <c r="L201" s="52"/>
      <c r="M201" s="53"/>
      <c r="N201" s="53"/>
      <c r="O201" s="53"/>
      <c r="P201" s="53"/>
      <c r="Q201" s="53"/>
      <c r="R201" s="142"/>
      <c r="S201" s="163"/>
      <c r="T201" s="59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143"/>
      <c r="AG201" s="59"/>
      <c r="AH201" s="60"/>
      <c r="AI201" s="60"/>
      <c r="AJ201" s="64"/>
      <c r="AK201" s="71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3"/>
      <c r="AY201" s="68"/>
      <c r="AZ201" s="68"/>
      <c r="BA201" s="68"/>
      <c r="BB201" s="68"/>
      <c r="BC201" s="68"/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7"/>
      <c r="BS201" s="67"/>
      <c r="BT201" s="67"/>
    </row>
    <row r="202" spans="1:72" ht="12.75">
      <c r="A202" s="7"/>
      <c r="B202" s="8"/>
      <c r="C202" s="8"/>
      <c r="D202" s="8"/>
      <c r="E202" s="143"/>
      <c r="F202" s="9"/>
      <c r="G202" s="149"/>
      <c r="H202" s="10"/>
      <c r="I202" s="10"/>
      <c r="J202" s="10"/>
      <c r="K202" s="11"/>
      <c r="L202" s="52"/>
      <c r="M202" s="53"/>
      <c r="N202" s="53"/>
      <c r="O202" s="53"/>
      <c r="P202" s="53"/>
      <c r="Q202" s="53"/>
      <c r="R202" s="142"/>
      <c r="S202" s="163"/>
      <c r="T202" s="59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143"/>
      <c r="AG202" s="59"/>
      <c r="AH202" s="60"/>
      <c r="AI202" s="60"/>
      <c r="AJ202" s="64"/>
      <c r="AK202" s="71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3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7"/>
      <c r="BS202" s="67"/>
      <c r="BT202" s="67"/>
    </row>
    <row r="203" spans="1:72" ht="12.75">
      <c r="A203" s="7"/>
      <c r="B203" s="8"/>
      <c r="C203" s="8"/>
      <c r="D203" s="8"/>
      <c r="E203" s="143"/>
      <c r="F203" s="9"/>
      <c r="G203" s="149"/>
      <c r="H203" s="10"/>
      <c r="I203" s="10"/>
      <c r="J203" s="10"/>
      <c r="K203" s="11"/>
      <c r="L203" s="52"/>
      <c r="M203" s="53"/>
      <c r="N203" s="53"/>
      <c r="O203" s="53"/>
      <c r="P203" s="53"/>
      <c r="Q203" s="53"/>
      <c r="R203" s="142"/>
      <c r="S203" s="163"/>
      <c r="T203" s="59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143"/>
      <c r="AG203" s="59"/>
      <c r="AH203" s="60"/>
      <c r="AI203" s="60"/>
      <c r="AJ203" s="64"/>
      <c r="AK203" s="71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3"/>
      <c r="AY203" s="68"/>
      <c r="AZ203" s="68"/>
      <c r="BA203" s="68"/>
      <c r="BB203" s="68"/>
      <c r="BC203" s="68"/>
      <c r="BD203" s="68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7"/>
      <c r="BS203" s="67"/>
      <c r="BT203" s="67"/>
    </row>
    <row r="204" spans="1:72" ht="13.5" thickBot="1">
      <c r="A204" s="41"/>
      <c r="B204" s="42"/>
      <c r="C204" s="42"/>
      <c r="D204" s="42"/>
      <c r="E204" s="144"/>
      <c r="F204" s="151"/>
      <c r="G204" s="150"/>
      <c r="H204" s="43"/>
      <c r="I204" s="43"/>
      <c r="J204" s="43"/>
      <c r="K204" s="44"/>
      <c r="L204" s="54"/>
      <c r="M204" s="55"/>
      <c r="N204" s="55"/>
      <c r="O204" s="55"/>
      <c r="P204" s="55"/>
      <c r="Q204" s="55"/>
      <c r="R204" s="164"/>
      <c r="S204" s="165"/>
      <c r="T204" s="61"/>
      <c r="U204" s="6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168"/>
      <c r="AG204" s="61"/>
      <c r="AH204" s="62"/>
      <c r="AI204" s="62"/>
      <c r="AJ204" s="65"/>
      <c r="AK204" s="74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6"/>
      <c r="AY204" s="68"/>
      <c r="AZ204" s="68"/>
      <c r="BA204" s="68"/>
      <c r="BB204" s="68"/>
      <c r="BC204" s="68"/>
      <c r="BD204" s="68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7"/>
      <c r="BS204" s="67"/>
      <c r="BT204" s="67"/>
    </row>
    <row r="205" spans="1:72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7"/>
      <c r="BS205" s="67"/>
      <c r="BT205" s="67"/>
    </row>
    <row r="206" spans="37:72" ht="12.75">
      <c r="AK206" s="68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7"/>
      <c r="BI206" s="67"/>
      <c r="BJ206" s="67"/>
      <c r="BK206" s="67"/>
      <c r="BL206" s="67"/>
      <c r="BM206" s="67"/>
      <c r="BN206" s="67"/>
      <c r="BO206" s="67"/>
      <c r="BP206" s="67"/>
      <c r="BQ206" s="67"/>
      <c r="BR206" s="67"/>
      <c r="BS206" s="67"/>
      <c r="BT206" s="67"/>
    </row>
    <row r="207" spans="37:72" ht="12.75">
      <c r="AK207" s="68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67"/>
      <c r="BI207" s="67"/>
      <c r="BJ207" s="67"/>
      <c r="BK207" s="67"/>
      <c r="BL207" s="67"/>
      <c r="BM207" s="67"/>
      <c r="BN207" s="67"/>
      <c r="BO207" s="67"/>
      <c r="BP207" s="67"/>
      <c r="BQ207" s="67"/>
      <c r="BR207" s="67"/>
      <c r="BS207" s="67"/>
      <c r="BT207" s="67"/>
    </row>
    <row r="208" spans="37:72" ht="12.75">
      <c r="AK208" s="68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7"/>
      <c r="BD208" s="67"/>
      <c r="BE208" s="67"/>
      <c r="BF208" s="67"/>
      <c r="BG208" s="67"/>
      <c r="BH208" s="67"/>
      <c r="BI208" s="67"/>
      <c r="BJ208" s="67"/>
      <c r="BK208" s="67"/>
      <c r="BL208" s="67"/>
      <c r="BM208" s="67"/>
      <c r="BN208" s="67"/>
      <c r="BO208" s="67"/>
      <c r="BP208" s="67"/>
      <c r="BQ208" s="67"/>
      <c r="BR208" s="67"/>
      <c r="BS208" s="67"/>
      <c r="BT208" s="67"/>
    </row>
    <row r="209" spans="37:72" ht="12.75">
      <c r="AK209" s="68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7"/>
      <c r="BD209" s="67"/>
      <c r="BE209" s="67"/>
      <c r="BF209" s="67"/>
      <c r="BG209" s="67"/>
      <c r="BH209" s="67"/>
      <c r="BI209" s="67"/>
      <c r="BJ209" s="67"/>
      <c r="BK209" s="67"/>
      <c r="BL209" s="67"/>
      <c r="BM209" s="67"/>
      <c r="BN209" s="67"/>
      <c r="BO209" s="67"/>
      <c r="BP209" s="67"/>
      <c r="BQ209" s="67"/>
      <c r="BR209" s="67"/>
      <c r="BS209" s="67"/>
      <c r="BT209" s="67"/>
    </row>
    <row r="210" spans="37:72" ht="12.75">
      <c r="AK210" s="68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7"/>
      <c r="BD210" s="67"/>
      <c r="BE210" s="67"/>
      <c r="BF210" s="67"/>
      <c r="BG210" s="67"/>
      <c r="BH210" s="67"/>
      <c r="BI210" s="67"/>
      <c r="BJ210" s="67"/>
      <c r="BK210" s="67"/>
      <c r="BL210" s="67"/>
      <c r="BM210" s="67"/>
      <c r="BN210" s="67"/>
      <c r="BO210" s="67"/>
      <c r="BP210" s="67"/>
      <c r="BQ210" s="67"/>
      <c r="BR210" s="67"/>
      <c r="BS210" s="67"/>
      <c r="BT210" s="67"/>
    </row>
    <row r="211" spans="37:72" ht="12.75">
      <c r="AK211" s="68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7"/>
      <c r="BD211" s="67"/>
      <c r="BE211" s="67"/>
      <c r="BF211" s="67"/>
      <c r="BG211" s="67"/>
      <c r="BH211" s="67"/>
      <c r="BI211" s="67"/>
      <c r="BJ211" s="67"/>
      <c r="BK211" s="67"/>
      <c r="BL211" s="67"/>
      <c r="BM211" s="67"/>
      <c r="BN211" s="67"/>
      <c r="BO211" s="67"/>
      <c r="BP211" s="67"/>
      <c r="BQ211" s="67"/>
      <c r="BR211" s="67"/>
      <c r="BS211" s="67"/>
      <c r="BT211" s="67"/>
    </row>
    <row r="212" spans="37:72" ht="12.75">
      <c r="AK212" s="68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7"/>
      <c r="BD212" s="67"/>
      <c r="BE212" s="67"/>
      <c r="BF212" s="67"/>
      <c r="BG212" s="67"/>
      <c r="BH212" s="67"/>
      <c r="BI212" s="67"/>
      <c r="BJ212" s="67"/>
      <c r="BK212" s="67"/>
      <c r="BL212" s="67"/>
      <c r="BM212" s="67"/>
      <c r="BN212" s="67"/>
      <c r="BO212" s="67"/>
      <c r="BP212" s="67"/>
      <c r="BQ212" s="67"/>
      <c r="BR212" s="67"/>
      <c r="BS212" s="67"/>
      <c r="BT212" s="67"/>
    </row>
    <row r="213" spans="37:72" ht="12.75">
      <c r="AK213" s="68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7"/>
      <c r="BD213" s="67"/>
      <c r="BE213" s="67"/>
      <c r="BF213" s="67"/>
      <c r="BG213" s="67"/>
      <c r="BH213" s="67"/>
      <c r="BI213" s="67"/>
      <c r="BJ213" s="67"/>
      <c r="BK213" s="67"/>
      <c r="BL213" s="67"/>
      <c r="BM213" s="67"/>
      <c r="BN213" s="67"/>
      <c r="BO213" s="67"/>
      <c r="BP213" s="67"/>
      <c r="BQ213" s="67"/>
      <c r="BR213" s="67"/>
      <c r="BS213" s="67"/>
      <c r="BT213" s="67"/>
    </row>
    <row r="214" spans="37:72" ht="12.75">
      <c r="AK214" s="68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7"/>
      <c r="BD214" s="67"/>
      <c r="BE214" s="67"/>
      <c r="BF214" s="67"/>
      <c r="BG214" s="67"/>
      <c r="BH214" s="67"/>
      <c r="BI214" s="67"/>
      <c r="BJ214" s="67"/>
      <c r="BK214" s="67"/>
      <c r="BL214" s="67"/>
      <c r="BM214" s="67"/>
      <c r="BN214" s="67"/>
      <c r="BO214" s="67"/>
      <c r="BP214" s="67"/>
      <c r="BQ214" s="67"/>
      <c r="BR214" s="67"/>
      <c r="BS214" s="67"/>
      <c r="BT214" s="67"/>
    </row>
    <row r="215" spans="37:72" ht="12.75">
      <c r="AK215" s="68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7"/>
      <c r="BD215" s="67"/>
      <c r="BE215" s="67"/>
      <c r="BF215" s="67"/>
      <c r="BG215" s="67"/>
      <c r="BH215" s="67"/>
      <c r="BI215" s="67"/>
      <c r="BJ215" s="67"/>
      <c r="BK215" s="67"/>
      <c r="BL215" s="67"/>
      <c r="BM215" s="67"/>
      <c r="BN215" s="67"/>
      <c r="BO215" s="67"/>
      <c r="BP215" s="67"/>
      <c r="BQ215" s="67"/>
      <c r="BR215" s="67"/>
      <c r="BS215" s="67"/>
      <c r="BT215" s="67"/>
    </row>
    <row r="216" spans="37:72" ht="12.75">
      <c r="AK216" s="68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7"/>
      <c r="BD216" s="67"/>
      <c r="BE216" s="67"/>
      <c r="BF216" s="67"/>
      <c r="BG216" s="67"/>
      <c r="BH216" s="67"/>
      <c r="BI216" s="67"/>
      <c r="BJ216" s="67"/>
      <c r="BK216" s="67"/>
      <c r="BL216" s="67"/>
      <c r="BM216" s="67"/>
      <c r="BN216" s="67"/>
      <c r="BO216" s="67"/>
      <c r="BP216" s="67"/>
      <c r="BQ216" s="67"/>
      <c r="BR216" s="67"/>
      <c r="BS216" s="67"/>
      <c r="BT216" s="67"/>
    </row>
    <row r="217" spans="37:72" ht="12.75">
      <c r="AK217" s="68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7"/>
      <c r="BD217" s="67"/>
      <c r="BE217" s="67"/>
      <c r="BF217" s="67"/>
      <c r="BG217" s="67"/>
      <c r="BH217" s="67"/>
      <c r="BI217" s="67"/>
      <c r="BJ217" s="67"/>
      <c r="BK217" s="67"/>
      <c r="BL217" s="67"/>
      <c r="BM217" s="67"/>
      <c r="BN217" s="67"/>
      <c r="BO217" s="67"/>
      <c r="BP217" s="67"/>
      <c r="BQ217" s="67"/>
      <c r="BR217" s="67"/>
      <c r="BS217" s="67"/>
      <c r="BT217" s="67"/>
    </row>
    <row r="218" spans="37:72" ht="12.75">
      <c r="AK218" s="68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7"/>
      <c r="BD218" s="67"/>
      <c r="BE218" s="67"/>
      <c r="BF218" s="67"/>
      <c r="BG218" s="67"/>
      <c r="BH218" s="67"/>
      <c r="BI218" s="67"/>
      <c r="BJ218" s="67"/>
      <c r="BK218" s="67"/>
      <c r="BL218" s="67"/>
      <c r="BM218" s="67"/>
      <c r="BN218" s="67"/>
      <c r="BO218" s="67"/>
      <c r="BP218" s="67"/>
      <c r="BQ218" s="67"/>
      <c r="BR218" s="67"/>
      <c r="BS218" s="67"/>
      <c r="BT218" s="67"/>
    </row>
    <row r="219" spans="37:72" ht="12.75">
      <c r="AK219" s="68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7"/>
      <c r="BD219" s="67"/>
      <c r="BE219" s="67"/>
      <c r="BF219" s="67"/>
      <c r="BG219" s="67"/>
      <c r="BH219" s="67"/>
      <c r="BI219" s="67"/>
      <c r="BJ219" s="67"/>
      <c r="BK219" s="67"/>
      <c r="BL219" s="67"/>
      <c r="BM219" s="67"/>
      <c r="BN219" s="67"/>
      <c r="BO219" s="67"/>
      <c r="BP219" s="67"/>
      <c r="BQ219" s="67"/>
      <c r="BR219" s="67"/>
      <c r="BS219" s="67"/>
      <c r="BT219" s="67"/>
    </row>
    <row r="220" spans="37:72" ht="12.75">
      <c r="AK220" s="68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7"/>
      <c r="BD220" s="67"/>
      <c r="BE220" s="67"/>
      <c r="BF220" s="67"/>
      <c r="BG220" s="67"/>
      <c r="BH220" s="67"/>
      <c r="BI220" s="67"/>
      <c r="BJ220" s="67"/>
      <c r="BK220" s="67"/>
      <c r="BL220" s="67"/>
      <c r="BM220" s="67"/>
      <c r="BN220" s="67"/>
      <c r="BO220" s="67"/>
      <c r="BP220" s="67"/>
      <c r="BQ220" s="67"/>
      <c r="BR220" s="67"/>
      <c r="BS220" s="67"/>
      <c r="BT220" s="67"/>
    </row>
    <row r="221" spans="37:72" ht="12.75">
      <c r="AK221" s="68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7"/>
      <c r="BD221" s="67"/>
      <c r="BE221" s="67"/>
      <c r="BF221" s="67"/>
      <c r="BG221" s="67"/>
      <c r="BH221" s="67"/>
      <c r="BI221" s="67"/>
      <c r="BJ221" s="67"/>
      <c r="BK221" s="67"/>
      <c r="BL221" s="67"/>
      <c r="BM221" s="67"/>
      <c r="BN221" s="67"/>
      <c r="BO221" s="67"/>
      <c r="BP221" s="67"/>
      <c r="BQ221" s="67"/>
      <c r="BR221" s="67"/>
      <c r="BS221" s="67"/>
      <c r="BT221" s="67"/>
    </row>
    <row r="222" spans="37:72" ht="12.75">
      <c r="AK222" s="68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7"/>
      <c r="BD222" s="67"/>
      <c r="BE222" s="67"/>
      <c r="BF222" s="67"/>
      <c r="BG222" s="67"/>
      <c r="BH222" s="67"/>
      <c r="BI222" s="67"/>
      <c r="BJ222" s="67"/>
      <c r="BK222" s="67"/>
      <c r="BL222" s="67"/>
      <c r="BM222" s="67"/>
      <c r="BN222" s="67"/>
      <c r="BO222" s="67"/>
      <c r="BP222" s="67"/>
      <c r="BQ222" s="67"/>
      <c r="BR222" s="67"/>
      <c r="BS222" s="67"/>
      <c r="BT222" s="67"/>
    </row>
    <row r="223" spans="37:72" ht="12.75">
      <c r="AK223" s="68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7"/>
      <c r="BD223" s="67"/>
      <c r="BE223" s="67"/>
      <c r="BF223" s="67"/>
      <c r="BG223" s="67"/>
      <c r="BH223" s="67"/>
      <c r="BI223" s="67"/>
      <c r="BJ223" s="67"/>
      <c r="BK223" s="67"/>
      <c r="BL223" s="67"/>
      <c r="BM223" s="67"/>
      <c r="BN223" s="67"/>
      <c r="BO223" s="67"/>
      <c r="BP223" s="67"/>
      <c r="BQ223" s="67"/>
      <c r="BR223" s="67"/>
      <c r="BS223" s="67"/>
      <c r="BT223" s="67"/>
    </row>
    <row r="224" spans="37:72" ht="12.75">
      <c r="AK224" s="68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</row>
    <row r="225" spans="37:72" ht="12.75">
      <c r="AK225" s="68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7"/>
      <c r="BD225" s="67"/>
      <c r="BE225" s="67"/>
      <c r="BF225" s="67"/>
      <c r="BG225" s="67"/>
      <c r="BH225" s="67"/>
      <c r="BI225" s="67"/>
      <c r="BJ225" s="67"/>
      <c r="BK225" s="67"/>
      <c r="BL225" s="67"/>
      <c r="BM225" s="67"/>
      <c r="BN225" s="67"/>
      <c r="BO225" s="67"/>
      <c r="BP225" s="67"/>
      <c r="BQ225" s="67"/>
      <c r="BR225" s="67"/>
      <c r="BS225" s="67"/>
      <c r="BT225" s="67"/>
    </row>
    <row r="226" spans="37:72" ht="12.75">
      <c r="AK226" s="68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7"/>
      <c r="BD226" s="67"/>
      <c r="BE226" s="67"/>
      <c r="BF226" s="67"/>
      <c r="BG226" s="67"/>
      <c r="BH226" s="67"/>
      <c r="BI226" s="67"/>
      <c r="BJ226" s="67"/>
      <c r="BK226" s="67"/>
      <c r="BL226" s="67"/>
      <c r="BM226" s="67"/>
      <c r="BN226" s="67"/>
      <c r="BO226" s="67"/>
      <c r="BP226" s="67"/>
      <c r="BQ226" s="67"/>
      <c r="BR226" s="67"/>
      <c r="BS226" s="67"/>
      <c r="BT226" s="67"/>
    </row>
    <row r="227" spans="37:72" ht="12.75">
      <c r="AK227" s="68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7"/>
      <c r="BD227" s="67"/>
      <c r="BE227" s="67"/>
      <c r="BF227" s="67"/>
      <c r="BG227" s="67"/>
      <c r="BH227" s="67"/>
      <c r="BI227" s="67"/>
      <c r="BJ227" s="67"/>
      <c r="BK227" s="67"/>
      <c r="BL227" s="67"/>
      <c r="BM227" s="67"/>
      <c r="BN227" s="67"/>
      <c r="BO227" s="67"/>
      <c r="BP227" s="67"/>
      <c r="BQ227" s="67"/>
      <c r="BR227" s="67"/>
      <c r="BS227" s="67"/>
      <c r="BT227" s="67"/>
    </row>
    <row r="228" spans="37:72" ht="12.75">
      <c r="AK228" s="68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7"/>
      <c r="BD228" s="67"/>
      <c r="BE228" s="67"/>
      <c r="BF228" s="67"/>
      <c r="BG228" s="67"/>
      <c r="BH228" s="67"/>
      <c r="BI228" s="67"/>
      <c r="BJ228" s="67"/>
      <c r="BK228" s="67"/>
      <c r="BL228" s="67"/>
      <c r="BM228" s="67"/>
      <c r="BN228" s="67"/>
      <c r="BO228" s="67"/>
      <c r="BP228" s="67"/>
      <c r="BQ228" s="67"/>
      <c r="BR228" s="67"/>
      <c r="BS228" s="67"/>
      <c r="BT228" s="67"/>
    </row>
  </sheetData>
  <mergeCells count="5">
    <mergeCell ref="L2:S2"/>
    <mergeCell ref="T2:AJ2"/>
    <mergeCell ref="AK2:AX2"/>
    <mergeCell ref="A2:E2"/>
    <mergeCell ref="F2:K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workbookViewId="0" topLeftCell="A49">
      <selection activeCell="B57" sqref="B57"/>
    </sheetView>
  </sheetViews>
  <sheetFormatPr defaultColWidth="9.140625" defaultRowHeight="12.75"/>
  <cols>
    <col min="1" max="26" width="8.7109375" style="0" customWidth="1"/>
  </cols>
  <sheetData>
    <row r="1" ht="13.5" thickBot="1">
      <c r="A1" s="2" t="s">
        <v>79</v>
      </c>
    </row>
    <row r="2" spans="1:12" ht="12.75">
      <c r="A2" s="195" t="s">
        <v>14</v>
      </c>
      <c r="B2" s="196"/>
      <c r="C2" s="196"/>
      <c r="D2" s="196"/>
      <c r="E2" s="196"/>
      <c r="F2" s="196"/>
      <c r="G2" s="196"/>
      <c r="H2" s="174"/>
      <c r="I2" s="125"/>
      <c r="J2" s="66"/>
      <c r="K2" s="66"/>
      <c r="L2" s="66"/>
    </row>
    <row r="3" spans="1:12" ht="13.5" thickBot="1">
      <c r="A3" s="205">
        <v>1</v>
      </c>
      <c r="B3" s="206"/>
      <c r="C3" s="206">
        <v>2</v>
      </c>
      <c r="D3" s="206"/>
      <c r="E3" s="206">
        <v>3</v>
      </c>
      <c r="F3" s="206"/>
      <c r="G3" s="206">
        <v>4</v>
      </c>
      <c r="H3" s="207"/>
      <c r="I3" s="125"/>
      <c r="J3" s="66"/>
      <c r="K3" s="66"/>
      <c r="L3" s="66"/>
    </row>
    <row r="4" spans="1:12" ht="12.75">
      <c r="A4" s="14" t="s">
        <v>16</v>
      </c>
      <c r="B4" s="19">
        <f>COUNTIF(Dati!A4:A204,1)</f>
        <v>0</v>
      </c>
      <c r="C4" s="15" t="s">
        <v>18</v>
      </c>
      <c r="D4" s="19">
        <f>COUNTIF(Dati!B4:B204,1)</f>
        <v>0</v>
      </c>
      <c r="E4" s="15" t="s">
        <v>20</v>
      </c>
      <c r="F4" s="19">
        <f>COUNTIF(Dati!C4:C204,1)</f>
        <v>0</v>
      </c>
      <c r="G4" s="15" t="s">
        <v>18</v>
      </c>
      <c r="H4" s="157">
        <f>COUNTIF(Dati!D4:D204,1)</f>
        <v>0</v>
      </c>
      <c r="I4" s="126"/>
      <c r="J4" s="68"/>
      <c r="K4" s="67"/>
      <c r="L4" s="68"/>
    </row>
    <row r="5" spans="1:12" ht="12.75">
      <c r="A5" s="16" t="s">
        <v>15</v>
      </c>
      <c r="B5" s="20">
        <f>COUNTIF(Dati!A4:A204,2)</f>
        <v>0</v>
      </c>
      <c r="C5" s="17" t="s">
        <v>19</v>
      </c>
      <c r="D5" s="20">
        <f>COUNTIF(Dati!B4:B204,2)</f>
        <v>0</v>
      </c>
      <c r="E5" s="145" t="s">
        <v>21</v>
      </c>
      <c r="F5" s="20">
        <f>COUNTIF(Dati!C4:C204,2)</f>
        <v>0</v>
      </c>
      <c r="G5" s="17" t="s">
        <v>19</v>
      </c>
      <c r="H5" s="158">
        <f>COUNTIF(Dati!D4:D204,2)</f>
        <v>0</v>
      </c>
      <c r="I5" s="159"/>
      <c r="J5" s="68"/>
      <c r="K5" s="67"/>
      <c r="L5" s="68"/>
    </row>
    <row r="6" spans="1:12" ht="12.75">
      <c r="A6" s="109" t="s">
        <v>17</v>
      </c>
      <c r="B6" s="110">
        <f>SUM(B4:B5)</f>
        <v>0</v>
      </c>
      <c r="C6" s="18"/>
      <c r="D6" s="20"/>
      <c r="E6" s="18" t="s">
        <v>22</v>
      </c>
      <c r="F6" s="20">
        <f>COUNTIF(Dati!C4:C204,3)</f>
        <v>0</v>
      </c>
      <c r="G6" s="17"/>
      <c r="H6" s="158"/>
      <c r="I6" s="159"/>
      <c r="J6" s="68"/>
      <c r="K6" s="67"/>
      <c r="L6" s="68"/>
    </row>
    <row r="7" spans="1:12" ht="13.5" thickBot="1">
      <c r="A7" s="16"/>
      <c r="B7" s="20"/>
      <c r="C7" s="17"/>
      <c r="D7" s="92"/>
      <c r="E7" s="18" t="s">
        <v>80</v>
      </c>
      <c r="F7" s="20">
        <f>COUNTIF(Dati!C4:C204,4)</f>
        <v>0</v>
      </c>
      <c r="G7" s="17"/>
      <c r="H7" s="158"/>
      <c r="I7" s="159"/>
      <c r="J7" s="68"/>
      <c r="K7" s="67"/>
      <c r="L7" s="68"/>
    </row>
    <row r="8" spans="1:12" ht="12.75">
      <c r="A8" s="21"/>
      <c r="B8" s="22"/>
      <c r="C8" s="21"/>
      <c r="D8" s="22"/>
      <c r="E8" s="21"/>
      <c r="F8" s="22"/>
      <c r="G8" s="21"/>
      <c r="H8" s="22"/>
      <c r="I8" s="67"/>
      <c r="J8" s="68"/>
      <c r="K8" s="67"/>
      <c r="L8" s="68"/>
    </row>
    <row r="9" spans="1:12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13.5" thickBo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2.75">
      <c r="A11" s="197" t="s">
        <v>4</v>
      </c>
      <c r="B11" s="208"/>
      <c r="C11" s="208"/>
      <c r="D11" s="208"/>
      <c r="E11" s="208"/>
      <c r="F11" s="208"/>
      <c r="G11" s="208"/>
      <c r="H11" s="208"/>
      <c r="I11" s="208"/>
      <c r="J11" s="208"/>
      <c r="K11" s="199"/>
      <c r="L11" s="200"/>
    </row>
    <row r="12" spans="1:15" ht="13.5" thickBot="1">
      <c r="A12" s="202" t="s">
        <v>5</v>
      </c>
      <c r="B12" s="203"/>
      <c r="C12" s="203" t="s">
        <v>6</v>
      </c>
      <c r="D12" s="203"/>
      <c r="E12" s="203" t="s">
        <v>7</v>
      </c>
      <c r="F12" s="203"/>
      <c r="G12" s="203" t="s">
        <v>8</v>
      </c>
      <c r="H12" s="203"/>
      <c r="I12" s="203" t="s">
        <v>9</v>
      </c>
      <c r="J12" s="204"/>
      <c r="K12" s="204" t="s">
        <v>11</v>
      </c>
      <c r="L12" s="209"/>
      <c r="N12" s="156" t="s">
        <v>86</v>
      </c>
      <c r="O12" s="94" t="e">
        <f>B18</f>
        <v>#DIV/0!</v>
      </c>
    </row>
    <row r="13" spans="1:15" ht="15.75">
      <c r="A13" s="23" t="s">
        <v>24</v>
      </c>
      <c r="B13" s="29">
        <f>COUNTIF(Dati!F4:F204,0)</f>
        <v>0</v>
      </c>
      <c r="C13" s="24" t="s">
        <v>24</v>
      </c>
      <c r="D13" s="29">
        <f>COUNTIF(Dati!G4:G204,0)</f>
        <v>0</v>
      </c>
      <c r="E13" s="24" t="s">
        <v>24</v>
      </c>
      <c r="F13" s="29">
        <f>COUNTIF(Dati!H4:H204,0)</f>
        <v>0</v>
      </c>
      <c r="G13" s="24" t="s">
        <v>24</v>
      </c>
      <c r="H13" s="29">
        <f>COUNTIF(Dati!I4:I204,0)</f>
        <v>0</v>
      </c>
      <c r="I13" s="24" t="s">
        <v>24</v>
      </c>
      <c r="J13" s="152">
        <f>COUNTIF(Dati!J4:J204,0)</f>
        <v>0</v>
      </c>
      <c r="K13" s="24" t="s">
        <v>24</v>
      </c>
      <c r="L13" s="32">
        <f>COUNTIF(Dati!K4:K204,0)</f>
        <v>0</v>
      </c>
      <c r="N13" s="93" t="s">
        <v>81</v>
      </c>
      <c r="O13" s="94" t="e">
        <f>D18</f>
        <v>#DIV/0!</v>
      </c>
    </row>
    <row r="14" spans="1:15" ht="15.75">
      <c r="A14" s="25" t="s">
        <v>25</v>
      </c>
      <c r="B14" s="30">
        <f>COUNTIF(Dati!F4:F204,1)</f>
        <v>0</v>
      </c>
      <c r="C14" s="26" t="s">
        <v>25</v>
      </c>
      <c r="D14" s="30">
        <f>COUNTIF(Dati!G4:G204,1)</f>
        <v>0</v>
      </c>
      <c r="E14" s="26" t="s">
        <v>25</v>
      </c>
      <c r="F14" s="30">
        <f>COUNTIF(Dati!H4:H204,1)</f>
        <v>0</v>
      </c>
      <c r="G14" s="26" t="s">
        <v>25</v>
      </c>
      <c r="H14" s="30">
        <f>COUNTIF(Dati!I4:I204,1)</f>
        <v>0</v>
      </c>
      <c r="I14" s="26" t="s">
        <v>25</v>
      </c>
      <c r="J14" s="153">
        <f>COUNTIF(Dati!J4:J204,1)</f>
        <v>0</v>
      </c>
      <c r="K14" s="26" t="s">
        <v>25</v>
      </c>
      <c r="L14" s="33">
        <f>COUNTIF(Dati!K4:K204,1)</f>
        <v>0</v>
      </c>
      <c r="N14" s="93" t="s">
        <v>82</v>
      </c>
      <c r="O14" s="94" t="e">
        <f>F18</f>
        <v>#DIV/0!</v>
      </c>
    </row>
    <row r="15" spans="1:15" ht="15.75">
      <c r="A15" s="25" t="s">
        <v>23</v>
      </c>
      <c r="B15" s="30">
        <f>COUNTIF(Dati!F4:F204,2)</f>
        <v>0</v>
      </c>
      <c r="C15" s="26" t="s">
        <v>23</v>
      </c>
      <c r="D15" s="30">
        <f>COUNTIF(Dati!G4:G204,2)</f>
        <v>0</v>
      </c>
      <c r="E15" s="26" t="s">
        <v>23</v>
      </c>
      <c r="F15" s="30">
        <f>COUNTIF(Dati!H4:H204,2)</f>
        <v>0</v>
      </c>
      <c r="G15" s="26" t="s">
        <v>23</v>
      </c>
      <c r="H15" s="30">
        <f>COUNTIF(Dati!I4:I204,2)</f>
        <v>0</v>
      </c>
      <c r="I15" s="26" t="s">
        <v>23</v>
      </c>
      <c r="J15" s="153">
        <f>COUNTIF(Dati!J4:J204,2)</f>
        <v>0</v>
      </c>
      <c r="K15" s="26" t="s">
        <v>23</v>
      </c>
      <c r="L15" s="33">
        <f>COUNTIF(Dati!K4:K204,2)</f>
        <v>0</v>
      </c>
      <c r="N15" s="93" t="s">
        <v>83</v>
      </c>
      <c r="O15" s="94" t="e">
        <f>H18</f>
        <v>#DIV/0!</v>
      </c>
    </row>
    <row r="16" spans="1:15" ht="15.75">
      <c r="A16" s="25" t="s">
        <v>26</v>
      </c>
      <c r="B16" s="30">
        <f>COUNTIF(Dati!F4:F204,3)</f>
        <v>0</v>
      </c>
      <c r="C16" s="26" t="s">
        <v>26</v>
      </c>
      <c r="D16" s="30">
        <f>COUNTIF(Dati!G4:G204,3)</f>
        <v>0</v>
      </c>
      <c r="E16" s="26" t="s">
        <v>26</v>
      </c>
      <c r="F16" s="30">
        <f>COUNTIF(Dati!H4:H204,3)</f>
        <v>0</v>
      </c>
      <c r="G16" s="26" t="s">
        <v>26</v>
      </c>
      <c r="H16" s="30">
        <f>COUNTIF(Dati!I4:I204,3)</f>
        <v>0</v>
      </c>
      <c r="I16" s="26" t="s">
        <v>26</v>
      </c>
      <c r="J16" s="153">
        <f>COUNTIF(Dati!J4:J204,3)</f>
        <v>0</v>
      </c>
      <c r="K16" s="26" t="s">
        <v>26</v>
      </c>
      <c r="L16" s="33">
        <f>COUNTIF(Dati!K4:K204,3)</f>
        <v>0</v>
      </c>
      <c r="N16" s="93" t="s">
        <v>84</v>
      </c>
      <c r="O16" s="94" t="e">
        <f>J18</f>
        <v>#DIV/0!</v>
      </c>
    </row>
    <row r="17" spans="1:15" ht="16.5" thickBot="1">
      <c r="A17" s="27"/>
      <c r="B17" s="31"/>
      <c r="C17" s="28"/>
      <c r="D17" s="31"/>
      <c r="E17" s="28"/>
      <c r="F17" s="31"/>
      <c r="G17" s="28"/>
      <c r="H17" s="31"/>
      <c r="I17" s="28"/>
      <c r="J17" s="154"/>
      <c r="K17" s="28"/>
      <c r="L17" s="34"/>
      <c r="N17" s="93" t="s">
        <v>85</v>
      </c>
      <c r="O17" s="94" t="e">
        <f>L18</f>
        <v>#DIV/0!</v>
      </c>
    </row>
    <row r="18" spans="1:12" ht="13.5" thickBot="1">
      <c r="A18" s="175" t="s">
        <v>27</v>
      </c>
      <c r="B18" s="35" t="e">
        <f>(B13*0+B14*1+B15*2+B16*3)/SUM(B13:B16)</f>
        <v>#DIV/0!</v>
      </c>
      <c r="C18" s="176" t="s">
        <v>27</v>
      </c>
      <c r="D18" s="35" t="e">
        <f>(D13*0+D14*1+D15*2+D16*3)/SUM(D13:D16)</f>
        <v>#DIV/0!</v>
      </c>
      <c r="E18" s="176" t="s">
        <v>27</v>
      </c>
      <c r="F18" s="35" t="e">
        <f>(F13*0+F14*1+F15*2+F16*3)/SUM(F13:F16)</f>
        <v>#DIV/0!</v>
      </c>
      <c r="G18" s="176" t="s">
        <v>27</v>
      </c>
      <c r="H18" s="35" t="e">
        <f>(H13*0+H14*1+H15*2+H16*3)/SUM(H13:H16)</f>
        <v>#DIV/0!</v>
      </c>
      <c r="I18" s="176" t="s">
        <v>27</v>
      </c>
      <c r="J18" s="155" t="e">
        <f>(J13*0+J14*1+J15*2+J16*3)/SUM(J13:J16)</f>
        <v>#DIV/0!</v>
      </c>
      <c r="K18" s="176" t="s">
        <v>27</v>
      </c>
      <c r="L18" s="36" t="e">
        <f>(L13*0+L14*1+L15*2+L16*3)/SUM(L13:L16)</f>
        <v>#DIV/0!</v>
      </c>
    </row>
    <row r="21" ht="13.5" thickBot="1"/>
    <row r="22" spans="1:16" ht="12.75">
      <c r="A22" s="198" t="s">
        <v>10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200"/>
      <c r="M22" s="166"/>
      <c r="N22" s="167"/>
      <c r="O22" s="167"/>
      <c r="P22" s="167"/>
    </row>
    <row r="23" spans="1:16" ht="16.5" thickBot="1">
      <c r="A23" s="216" t="s">
        <v>5</v>
      </c>
      <c r="B23" s="210"/>
      <c r="C23" s="210" t="s">
        <v>6</v>
      </c>
      <c r="D23" s="210"/>
      <c r="E23" s="210" t="s">
        <v>7</v>
      </c>
      <c r="F23" s="210"/>
      <c r="G23" s="210" t="s">
        <v>8</v>
      </c>
      <c r="H23" s="210"/>
      <c r="I23" s="210" t="s">
        <v>9</v>
      </c>
      <c r="J23" s="211"/>
      <c r="K23" s="212" t="s">
        <v>11</v>
      </c>
      <c r="L23" s="213"/>
      <c r="M23" s="125"/>
      <c r="N23" s="93" t="s">
        <v>51</v>
      </c>
      <c r="O23" s="94" t="e">
        <f>B29</f>
        <v>#DIV/0!</v>
      </c>
      <c r="P23" s="66"/>
    </row>
    <row r="24" spans="1:16" ht="15.75">
      <c r="A24" s="95" t="s">
        <v>24</v>
      </c>
      <c r="B24" s="96">
        <f>COUNTIF(Dati!L4:L204,0)</f>
        <v>0</v>
      </c>
      <c r="C24" s="97" t="s">
        <v>24</v>
      </c>
      <c r="D24" s="96">
        <f>COUNTIF(Dati!M4:M204,0)</f>
        <v>0</v>
      </c>
      <c r="E24" s="97" t="s">
        <v>24</v>
      </c>
      <c r="F24" s="96">
        <f>COUNTIF(Dati!N4:N204,0)</f>
        <v>0</v>
      </c>
      <c r="G24" s="97" t="s">
        <v>24</v>
      </c>
      <c r="H24" s="96">
        <f>COUNTIF(Dati!O4:O204,0)</f>
        <v>0</v>
      </c>
      <c r="I24" s="97" t="s">
        <v>24</v>
      </c>
      <c r="J24" s="105">
        <f>COUNTIF(Dati!P4:P204,0)</f>
        <v>0</v>
      </c>
      <c r="K24" s="97" t="s">
        <v>24</v>
      </c>
      <c r="L24" s="105">
        <f>COUNTIF(Dati!Q4:Q204,0)</f>
        <v>0</v>
      </c>
      <c r="M24" s="126"/>
      <c r="N24" s="93" t="s">
        <v>52</v>
      </c>
      <c r="O24" s="94" t="e">
        <f>D29</f>
        <v>#DIV/0!</v>
      </c>
      <c r="P24" s="68"/>
    </row>
    <row r="25" spans="1:16" ht="15.75">
      <c r="A25" s="98" t="s">
        <v>25</v>
      </c>
      <c r="B25" s="99">
        <f>COUNTIF(Dati!L4:L204,1)</f>
        <v>0</v>
      </c>
      <c r="C25" s="100" t="s">
        <v>25</v>
      </c>
      <c r="D25" s="99">
        <f>COUNTIF(Dati!M4:M204,1)</f>
        <v>0</v>
      </c>
      <c r="E25" s="100" t="s">
        <v>25</v>
      </c>
      <c r="F25" s="99">
        <f>COUNTIF(Dati!N4:N204,1)</f>
        <v>0</v>
      </c>
      <c r="G25" s="100" t="s">
        <v>25</v>
      </c>
      <c r="H25" s="99">
        <f>COUNTIF(Dati!O4:O204,1)</f>
        <v>0</v>
      </c>
      <c r="I25" s="100" t="s">
        <v>25</v>
      </c>
      <c r="J25" s="106">
        <f>COUNTIF(Dati!P4:P204,1)</f>
        <v>0</v>
      </c>
      <c r="K25" s="100" t="s">
        <v>25</v>
      </c>
      <c r="L25" s="106">
        <f>COUNTIF(Dati!Q4:Q204,1)</f>
        <v>0</v>
      </c>
      <c r="M25" s="126"/>
      <c r="N25" s="93" t="s">
        <v>53</v>
      </c>
      <c r="O25" s="94" t="e">
        <f>F29</f>
        <v>#DIV/0!</v>
      </c>
      <c r="P25" s="68"/>
    </row>
    <row r="26" spans="1:16" ht="15.75">
      <c r="A26" s="98" t="s">
        <v>23</v>
      </c>
      <c r="B26" s="99">
        <f>COUNTIF(Dati!L4:L204,2)</f>
        <v>0</v>
      </c>
      <c r="C26" s="100" t="s">
        <v>23</v>
      </c>
      <c r="D26" s="99">
        <f>COUNTIF(Dati!M4:M204,2)</f>
        <v>0</v>
      </c>
      <c r="E26" s="100" t="s">
        <v>23</v>
      </c>
      <c r="F26" s="99">
        <f>COUNTIF(Dati!N4:N204,2)</f>
        <v>0</v>
      </c>
      <c r="G26" s="100" t="s">
        <v>23</v>
      </c>
      <c r="H26" s="99">
        <f>COUNTIF(Dati!O4:O204,2)</f>
        <v>0</v>
      </c>
      <c r="I26" s="100" t="s">
        <v>23</v>
      </c>
      <c r="J26" s="106">
        <f>COUNTIF(Dati!P4:P204,2)</f>
        <v>0</v>
      </c>
      <c r="K26" s="100" t="s">
        <v>23</v>
      </c>
      <c r="L26" s="106">
        <f>COUNTIF(Dati!Q4:Q204,2)</f>
        <v>0</v>
      </c>
      <c r="M26" s="126"/>
      <c r="N26" s="93" t="s">
        <v>54</v>
      </c>
      <c r="O26" s="94" t="e">
        <f>H29</f>
        <v>#DIV/0!</v>
      </c>
      <c r="P26" s="68"/>
    </row>
    <row r="27" spans="1:16" ht="15.75">
      <c r="A27" s="98" t="s">
        <v>26</v>
      </c>
      <c r="B27" s="99">
        <f>COUNTIF(Dati!L4:L204,3)</f>
        <v>0</v>
      </c>
      <c r="C27" s="100" t="s">
        <v>26</v>
      </c>
      <c r="D27" s="99">
        <f>COUNTIF(Dati!M4:M204,3)</f>
        <v>0</v>
      </c>
      <c r="E27" s="100" t="s">
        <v>26</v>
      </c>
      <c r="F27" s="99">
        <f>COUNTIF(Dati!N4:N204,3)</f>
        <v>0</v>
      </c>
      <c r="G27" s="100" t="s">
        <v>26</v>
      </c>
      <c r="H27" s="99">
        <f>COUNTIF(Dati!O4:O204,3)</f>
        <v>0</v>
      </c>
      <c r="I27" s="100" t="s">
        <v>26</v>
      </c>
      <c r="J27" s="106">
        <f>COUNTIF(Dati!P4:P204,3)</f>
        <v>0</v>
      </c>
      <c r="K27" s="100" t="s">
        <v>26</v>
      </c>
      <c r="L27" s="106">
        <f>COUNTIF(Dati!Q4:Q204,3)</f>
        <v>0</v>
      </c>
      <c r="M27" s="126"/>
      <c r="N27" s="93" t="s">
        <v>98</v>
      </c>
      <c r="O27" s="94" t="e">
        <f>J29</f>
        <v>#DIV/0!</v>
      </c>
      <c r="P27" s="68"/>
    </row>
    <row r="28" spans="1:16" ht="16.5" thickBot="1">
      <c r="A28" s="101"/>
      <c r="B28" s="102"/>
      <c r="C28" s="103"/>
      <c r="D28" s="102"/>
      <c r="E28" s="103"/>
      <c r="F28" s="102"/>
      <c r="G28" s="103"/>
      <c r="H28" s="102"/>
      <c r="I28" s="103"/>
      <c r="J28" s="107"/>
      <c r="K28" s="103"/>
      <c r="L28" s="107"/>
      <c r="M28" s="126"/>
      <c r="N28" s="93" t="s">
        <v>87</v>
      </c>
      <c r="O28" t="e">
        <f>L29</f>
        <v>#DIV/0!</v>
      </c>
      <c r="P28" s="68"/>
    </row>
    <row r="29" spans="1:16" ht="16.5" thickBot="1">
      <c r="A29" s="177" t="s">
        <v>27</v>
      </c>
      <c r="B29" s="104" t="e">
        <f>(B24*0+B25*1+B26*2+B27*3)/SUM(B24:B27)</f>
        <v>#DIV/0!</v>
      </c>
      <c r="C29" s="178" t="s">
        <v>27</v>
      </c>
      <c r="D29" s="104" t="e">
        <f>(D24*0+D25*1+D26*2+D27*3)/SUM(D24:D27)</f>
        <v>#DIV/0!</v>
      </c>
      <c r="E29" s="178" t="s">
        <v>27</v>
      </c>
      <c r="F29" s="104" t="e">
        <f>(F24*0+F25*1+F26*2+F27*3)/SUM(F24:F27)</f>
        <v>#DIV/0!</v>
      </c>
      <c r="G29" s="178" t="s">
        <v>27</v>
      </c>
      <c r="H29" s="104" t="e">
        <f>(H24*0+H25*1+H26*2+H27*3)/SUM(H24:H27)</f>
        <v>#DIV/0!</v>
      </c>
      <c r="I29" s="178" t="s">
        <v>27</v>
      </c>
      <c r="J29" s="108" t="e">
        <f>(J24*0+J25*1+J26*2+J27*3)/SUM(J24:J27)</f>
        <v>#DIV/0!</v>
      </c>
      <c r="K29" s="179" t="s">
        <v>27</v>
      </c>
      <c r="L29" s="180" t="e">
        <f>(L24*0+L25*1+L26*2+L27*3)/SUM(L24:L27)</f>
        <v>#DIV/0!</v>
      </c>
      <c r="M29" s="126"/>
      <c r="N29" s="93"/>
      <c r="P29" s="68"/>
    </row>
    <row r="30" ht="15.75">
      <c r="N30" s="93"/>
    </row>
    <row r="31" spans="26:27" ht="15.75">
      <c r="Z31" s="93" t="s">
        <v>88</v>
      </c>
      <c r="AA31" s="94" t="e">
        <f>B40</f>
        <v>#DIV/0!</v>
      </c>
    </row>
    <row r="32" spans="26:27" ht="16.5" thickBot="1">
      <c r="Z32" s="93" t="s">
        <v>89</v>
      </c>
      <c r="AA32" s="94" t="e">
        <f>D40</f>
        <v>#DIV/0!</v>
      </c>
    </row>
    <row r="33" spans="1:27" ht="15.75">
      <c r="A33" s="201" t="s">
        <v>59</v>
      </c>
      <c r="B33" s="196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74"/>
      <c r="Y33" s="169"/>
      <c r="Z33" s="93" t="s">
        <v>90</v>
      </c>
      <c r="AA33" s="94" t="e">
        <f>F40</f>
        <v>#DIV/0!</v>
      </c>
    </row>
    <row r="34" spans="1:27" ht="16.5" thickBot="1">
      <c r="A34" s="220" t="s">
        <v>5</v>
      </c>
      <c r="B34" s="215"/>
      <c r="C34" s="214" t="s">
        <v>6</v>
      </c>
      <c r="D34" s="215"/>
      <c r="E34" s="214" t="s">
        <v>7</v>
      </c>
      <c r="F34" s="215"/>
      <c r="G34" s="214" t="s">
        <v>8</v>
      </c>
      <c r="H34" s="215"/>
      <c r="I34" s="214" t="s">
        <v>9</v>
      </c>
      <c r="J34" s="215"/>
      <c r="K34" s="214" t="s">
        <v>11</v>
      </c>
      <c r="L34" s="215"/>
      <c r="M34" s="214" t="s">
        <v>12</v>
      </c>
      <c r="N34" s="215"/>
      <c r="O34" s="214" t="s">
        <v>13</v>
      </c>
      <c r="P34" s="215"/>
      <c r="Q34" s="214" t="s">
        <v>31</v>
      </c>
      <c r="R34" s="215"/>
      <c r="S34" s="214" t="s">
        <v>38</v>
      </c>
      <c r="T34" s="215"/>
      <c r="U34" s="214" t="s">
        <v>39</v>
      </c>
      <c r="V34" s="215"/>
      <c r="W34" s="214" t="s">
        <v>32</v>
      </c>
      <c r="X34" s="217"/>
      <c r="Y34" s="125"/>
      <c r="Z34" s="93" t="s">
        <v>91</v>
      </c>
      <c r="AA34" s="94" t="e">
        <f>H40</f>
        <v>#DIV/0!</v>
      </c>
    </row>
    <row r="35" spans="1:27" ht="15.75">
      <c r="A35" s="114" t="s">
        <v>24</v>
      </c>
      <c r="B35" s="115">
        <f>COUNTIF(Dati!T4:T204,0)</f>
        <v>0</v>
      </c>
      <c r="C35" s="116" t="s">
        <v>24</v>
      </c>
      <c r="D35" s="115">
        <f>COUNTIF(Dati!U4:U204,0)</f>
        <v>0</v>
      </c>
      <c r="E35" s="116" t="s">
        <v>24</v>
      </c>
      <c r="F35" s="115">
        <f>COUNTIF(Dati!V4:V204,0)</f>
        <v>0</v>
      </c>
      <c r="G35" s="116" t="s">
        <v>24</v>
      </c>
      <c r="H35" s="115">
        <f>COUNTIF(Dati!W4:W204,0)</f>
        <v>0</v>
      </c>
      <c r="I35" s="116" t="s">
        <v>24</v>
      </c>
      <c r="J35" s="115">
        <f>COUNTIF(Dati!X4:X204,0)</f>
        <v>0</v>
      </c>
      <c r="K35" s="116" t="s">
        <v>24</v>
      </c>
      <c r="L35" s="115">
        <f>COUNTIF(Dati!Y4:Y204,0)</f>
        <v>0</v>
      </c>
      <c r="M35" s="116" t="s">
        <v>24</v>
      </c>
      <c r="N35" s="115">
        <f>COUNTIF(Dati!Z4:Z204,0)</f>
        <v>0</v>
      </c>
      <c r="O35" s="116" t="s">
        <v>24</v>
      </c>
      <c r="P35" s="115">
        <f>COUNTIF(Dati!AA4:AA204,0)</f>
        <v>0</v>
      </c>
      <c r="Q35" s="116" t="s">
        <v>24</v>
      </c>
      <c r="R35" s="115">
        <f>COUNTIF(Dati!AB4:AB204,0)</f>
        <v>0</v>
      </c>
      <c r="S35" s="116" t="s">
        <v>24</v>
      </c>
      <c r="T35" s="115">
        <f>COUNTIF(Dati!AC4:AC204,0)</f>
        <v>0</v>
      </c>
      <c r="U35" s="116" t="s">
        <v>24</v>
      </c>
      <c r="V35" s="115">
        <f>COUNTIF(Dati!AD4:AD204,0)</f>
        <v>0</v>
      </c>
      <c r="W35" s="116" t="s">
        <v>24</v>
      </c>
      <c r="X35" s="171">
        <f>COUNTIF(Dati!AE4:AE204,0)</f>
        <v>0</v>
      </c>
      <c r="Y35" s="126"/>
      <c r="Z35" s="93" t="s">
        <v>55</v>
      </c>
      <c r="AA35" s="94" t="e">
        <f>J40</f>
        <v>#DIV/0!</v>
      </c>
    </row>
    <row r="36" spans="1:27" ht="15.75">
      <c r="A36" s="111" t="s">
        <v>25</v>
      </c>
      <c r="B36" s="112">
        <f>COUNTIF(Dati!T4:T204,1)</f>
        <v>0</v>
      </c>
      <c r="C36" s="113" t="s">
        <v>25</v>
      </c>
      <c r="D36" s="112">
        <f>COUNTIF(Dati!U4:U204,1)</f>
        <v>0</v>
      </c>
      <c r="E36" s="113" t="s">
        <v>25</v>
      </c>
      <c r="F36" s="112">
        <f>COUNTIF(Dati!V4:V204,1)</f>
        <v>0</v>
      </c>
      <c r="G36" s="113" t="s">
        <v>25</v>
      </c>
      <c r="H36" s="112">
        <f>COUNTIF(Dati!W4:W204,1)</f>
        <v>0</v>
      </c>
      <c r="I36" s="113" t="s">
        <v>25</v>
      </c>
      <c r="J36" s="112">
        <f>COUNTIF(Dati!X4:X204,1)</f>
        <v>0</v>
      </c>
      <c r="K36" s="113" t="s">
        <v>25</v>
      </c>
      <c r="L36" s="112">
        <f>COUNTIF(Dati!Y4:Y204,1)</f>
        <v>0</v>
      </c>
      <c r="M36" s="113" t="s">
        <v>25</v>
      </c>
      <c r="N36" s="112">
        <f>COUNTIF(Dati!Z4:Z204,1)</f>
        <v>0</v>
      </c>
      <c r="O36" s="113" t="s">
        <v>25</v>
      </c>
      <c r="P36" s="112">
        <f>COUNTIF(Dati!AA4:AA204,1)</f>
        <v>0</v>
      </c>
      <c r="Q36" s="113" t="s">
        <v>25</v>
      </c>
      <c r="R36" s="112">
        <f>COUNTIF(Dati!AB4:AB204,1)</f>
        <v>0</v>
      </c>
      <c r="S36" s="113" t="s">
        <v>25</v>
      </c>
      <c r="T36" s="112">
        <f>COUNTIF(Dati!AC4:AC204,1)</f>
        <v>0</v>
      </c>
      <c r="U36" s="113" t="s">
        <v>25</v>
      </c>
      <c r="V36" s="112">
        <f>COUNTIF(Dati!AD4:AD204,1)</f>
        <v>0</v>
      </c>
      <c r="W36" s="113" t="s">
        <v>25</v>
      </c>
      <c r="X36" s="172">
        <f>COUNTIF(Dati!AE4:AE204,1)</f>
        <v>0</v>
      </c>
      <c r="Y36" s="126"/>
      <c r="Z36" s="93" t="s">
        <v>92</v>
      </c>
      <c r="AA36" t="e">
        <f>L40</f>
        <v>#DIV/0!</v>
      </c>
    </row>
    <row r="37" spans="1:27" ht="15.75">
      <c r="A37" s="111" t="s">
        <v>23</v>
      </c>
      <c r="B37" s="112">
        <f>COUNTIF(Dati!T4:T204,2)</f>
        <v>0</v>
      </c>
      <c r="C37" s="113" t="s">
        <v>23</v>
      </c>
      <c r="D37" s="112">
        <f>COUNTIF(Dati!U4:U204,2)</f>
        <v>0</v>
      </c>
      <c r="E37" s="113" t="s">
        <v>23</v>
      </c>
      <c r="F37" s="112">
        <f>COUNTIF(Dati!V4:V204,2)</f>
        <v>0</v>
      </c>
      <c r="G37" s="113" t="s">
        <v>23</v>
      </c>
      <c r="H37" s="112">
        <f>COUNTIF(Dati!W4:W204,2)</f>
        <v>0</v>
      </c>
      <c r="I37" s="113" t="s">
        <v>23</v>
      </c>
      <c r="J37" s="112">
        <f>COUNTIF(Dati!X4:X204,2)</f>
        <v>0</v>
      </c>
      <c r="K37" s="113" t="s">
        <v>23</v>
      </c>
      <c r="L37" s="112">
        <f>COUNTIF(Dati!Y4:Y204,2)</f>
        <v>0</v>
      </c>
      <c r="M37" s="113" t="s">
        <v>23</v>
      </c>
      <c r="N37" s="112">
        <f>COUNTIF(Dati!Z4:Z204,2)</f>
        <v>0</v>
      </c>
      <c r="O37" s="113" t="s">
        <v>23</v>
      </c>
      <c r="P37" s="112">
        <f>COUNTIF(Dati!AA4:AA204,2)</f>
        <v>0</v>
      </c>
      <c r="Q37" s="113" t="s">
        <v>23</v>
      </c>
      <c r="R37" s="112">
        <f>COUNTIF(Dati!AB4:AB204,2)</f>
        <v>0</v>
      </c>
      <c r="S37" s="113" t="s">
        <v>23</v>
      </c>
      <c r="T37" s="112">
        <f>COUNTIF(Dati!AC4:AC204,2)</f>
        <v>0</v>
      </c>
      <c r="U37" s="113" t="s">
        <v>23</v>
      </c>
      <c r="V37" s="112">
        <f>COUNTIF(Dati!AD4:AD204,2)</f>
        <v>0</v>
      </c>
      <c r="W37" s="113" t="s">
        <v>23</v>
      </c>
      <c r="X37" s="172">
        <f>COUNTIF(Dati!AE4:AE204,2)</f>
        <v>0</v>
      </c>
      <c r="Y37" s="126"/>
      <c r="Z37" s="93" t="s">
        <v>93</v>
      </c>
      <c r="AA37" t="e">
        <f>N40</f>
        <v>#DIV/0!</v>
      </c>
    </row>
    <row r="38" spans="1:27" ht="15.75">
      <c r="A38" s="111" t="s">
        <v>26</v>
      </c>
      <c r="B38" s="112">
        <f>COUNTIF(Dati!T4:T204,3)</f>
        <v>0</v>
      </c>
      <c r="C38" s="113" t="s">
        <v>26</v>
      </c>
      <c r="D38" s="112">
        <f>COUNTIF(Dati!U4:U204,3)</f>
        <v>0</v>
      </c>
      <c r="E38" s="113" t="s">
        <v>26</v>
      </c>
      <c r="F38" s="112">
        <f>COUNTIF(Dati!V4:V204,3)</f>
        <v>0</v>
      </c>
      <c r="G38" s="113" t="s">
        <v>26</v>
      </c>
      <c r="H38" s="112">
        <f>COUNTIF(Dati!W4:W204,3)</f>
        <v>0</v>
      </c>
      <c r="I38" s="113" t="s">
        <v>26</v>
      </c>
      <c r="J38" s="112">
        <f>COUNTIF(Dati!X4:X204,3)</f>
        <v>0</v>
      </c>
      <c r="K38" s="113" t="s">
        <v>26</v>
      </c>
      <c r="L38" s="112">
        <f>COUNTIF(Dati!Y4:Y204,3)</f>
        <v>0</v>
      </c>
      <c r="M38" s="113" t="s">
        <v>26</v>
      </c>
      <c r="N38" s="112">
        <f>COUNTIF(Dati!Z4:Z204,3)</f>
        <v>0</v>
      </c>
      <c r="O38" s="113" t="s">
        <v>26</v>
      </c>
      <c r="P38" s="112">
        <f>COUNTIF(Dati!AA4:AA204,3)</f>
        <v>0</v>
      </c>
      <c r="Q38" s="113" t="s">
        <v>26</v>
      </c>
      <c r="R38" s="112">
        <f>COUNTIF(Dati!AB4:AB204,3)</f>
        <v>0</v>
      </c>
      <c r="S38" s="113" t="s">
        <v>26</v>
      </c>
      <c r="T38" s="112">
        <f>COUNTIF(Dati!AC4:AC204,3)</f>
        <v>0</v>
      </c>
      <c r="U38" s="113" t="s">
        <v>26</v>
      </c>
      <c r="V38" s="112">
        <f>COUNTIF(Dati!AD4:AD204,3)</f>
        <v>0</v>
      </c>
      <c r="W38" s="113" t="s">
        <v>26</v>
      </c>
      <c r="X38" s="172">
        <f>COUNTIF(Dati!AE4:AE204,3)</f>
        <v>0</v>
      </c>
      <c r="Y38" s="126"/>
      <c r="Z38" s="93" t="s">
        <v>94</v>
      </c>
      <c r="AA38" t="e">
        <f>P40</f>
        <v>#DIV/0!</v>
      </c>
    </row>
    <row r="39" spans="1:27" ht="16.5" thickBot="1">
      <c r="A39" s="117"/>
      <c r="B39" s="118"/>
      <c r="C39" s="119"/>
      <c r="D39" s="118"/>
      <c r="E39" s="119"/>
      <c r="F39" s="118"/>
      <c r="G39" s="119"/>
      <c r="H39" s="118"/>
      <c r="I39" s="119"/>
      <c r="J39" s="118"/>
      <c r="K39" s="119"/>
      <c r="L39" s="118"/>
      <c r="M39" s="119"/>
      <c r="N39" s="118"/>
      <c r="O39" s="119"/>
      <c r="P39" s="118"/>
      <c r="Q39" s="119"/>
      <c r="R39" s="118"/>
      <c r="S39" s="119"/>
      <c r="T39" s="118"/>
      <c r="U39" s="119"/>
      <c r="V39" s="118"/>
      <c r="W39" s="119"/>
      <c r="X39" s="173"/>
      <c r="Y39" s="126"/>
      <c r="Z39" s="93" t="s">
        <v>95</v>
      </c>
      <c r="AA39" t="e">
        <f>R40</f>
        <v>#DIV/0!</v>
      </c>
    </row>
    <row r="40" spans="1:27" ht="16.5" thickBot="1">
      <c r="A40" s="181" t="s">
        <v>27</v>
      </c>
      <c r="B40" s="170" t="e">
        <f>(B35*0+B36*1+B37*2+B38*3)/SUM(B35:B38)</f>
        <v>#DIV/0!</v>
      </c>
      <c r="C40" s="182" t="s">
        <v>27</v>
      </c>
      <c r="D40" s="170" t="e">
        <f>(D35*0+D36*1+D37*2+D38*3)/SUM(D35:D38)</f>
        <v>#DIV/0!</v>
      </c>
      <c r="E40" s="182" t="s">
        <v>27</v>
      </c>
      <c r="F40" s="170" t="e">
        <f>(F35*0+F36*1+F37*2+F38*3)/SUM(F35:F38)</f>
        <v>#DIV/0!</v>
      </c>
      <c r="G40" s="182" t="s">
        <v>27</v>
      </c>
      <c r="H40" s="170" t="e">
        <f>(H35*0+H36*1+H37*2+H38*3)/SUM(H35:H38)</f>
        <v>#DIV/0!</v>
      </c>
      <c r="I40" s="182" t="s">
        <v>27</v>
      </c>
      <c r="J40" s="170" t="e">
        <f>(J35*0+J36*1+J37*2+J38*3)/SUM(J35:J38)</f>
        <v>#DIV/0!</v>
      </c>
      <c r="K40" s="182" t="s">
        <v>27</v>
      </c>
      <c r="L40" s="170" t="e">
        <f>(L35*0+L36*1+L37*2+L38*3)/SUM(L35:L38)</f>
        <v>#DIV/0!</v>
      </c>
      <c r="M40" s="182" t="s">
        <v>27</v>
      </c>
      <c r="N40" s="170" t="e">
        <f>(N35*0+N36*1+N37*2+N38*3)/SUM(N35:N38)</f>
        <v>#DIV/0!</v>
      </c>
      <c r="O40" s="182" t="s">
        <v>27</v>
      </c>
      <c r="P40" s="170" t="e">
        <f>(P35*0+P36*1+P37*2+P38*3)/SUM(P35:P38)</f>
        <v>#DIV/0!</v>
      </c>
      <c r="Q40" s="182" t="s">
        <v>27</v>
      </c>
      <c r="R40" s="170" t="e">
        <f>(R35*0+R36*1+R37*2+R38*3)/SUM(R35:R38)</f>
        <v>#DIV/0!</v>
      </c>
      <c r="S40" s="182" t="s">
        <v>27</v>
      </c>
      <c r="T40" s="170" t="e">
        <f>(T35*0+T36*1+T37*2+T38*3)/SUM(T35:T38)</f>
        <v>#DIV/0!</v>
      </c>
      <c r="U40" s="182" t="s">
        <v>27</v>
      </c>
      <c r="V40" s="170" t="e">
        <f>(V35*0+V36*1+V37*2+V38*3)/SUM(V35:V38)</f>
        <v>#DIV/0!</v>
      </c>
      <c r="W40" s="182" t="s">
        <v>27</v>
      </c>
      <c r="X40" s="183" t="e">
        <f>(X35*0+X36*1+X37*2+X38*3)/SUM(X35:X38)</f>
        <v>#DIV/0!</v>
      </c>
      <c r="Y40" s="126"/>
      <c r="Z40" s="93" t="s">
        <v>56</v>
      </c>
      <c r="AA40" t="e">
        <f>T40</f>
        <v>#DIV/0!</v>
      </c>
    </row>
    <row r="41" spans="26:27" ht="15.75">
      <c r="Z41" s="93" t="s">
        <v>57</v>
      </c>
      <c r="AA41" t="e">
        <f>V40</f>
        <v>#DIV/0!</v>
      </c>
    </row>
    <row r="42" spans="26:27" ht="15.75">
      <c r="Z42" s="93" t="s">
        <v>58</v>
      </c>
      <c r="AA42" t="e">
        <f>X40</f>
        <v>#DIV/0!</v>
      </c>
    </row>
    <row r="43" ht="16.5" thickBot="1">
      <c r="Z43" s="93"/>
    </row>
    <row r="44" spans="1:10" ht="12.75">
      <c r="A44" s="201" t="s">
        <v>60</v>
      </c>
      <c r="B44" s="196"/>
      <c r="C44" s="196"/>
      <c r="D44" s="196"/>
      <c r="E44" s="196"/>
      <c r="F44" s="196"/>
      <c r="G44" s="196"/>
      <c r="H44" s="174"/>
      <c r="I44" s="125"/>
      <c r="J44" s="66"/>
    </row>
    <row r="45" spans="1:10" ht="13.5" thickBot="1">
      <c r="A45" s="221" t="s">
        <v>5</v>
      </c>
      <c r="B45" s="222"/>
      <c r="C45" s="223" t="s">
        <v>6</v>
      </c>
      <c r="D45" s="224"/>
      <c r="E45" s="223" t="s">
        <v>7</v>
      </c>
      <c r="F45" s="224"/>
      <c r="G45" s="223" t="s">
        <v>8</v>
      </c>
      <c r="H45" s="225"/>
      <c r="I45" s="125"/>
      <c r="J45" s="66"/>
    </row>
    <row r="46" spans="1:11" ht="15.75">
      <c r="A46" s="114" t="s">
        <v>24</v>
      </c>
      <c r="B46" s="115">
        <f>COUNTIF(Dati!AG4:AG204,0)</f>
        <v>0</v>
      </c>
      <c r="C46" s="116" t="s">
        <v>24</v>
      </c>
      <c r="D46" s="115">
        <f>COUNTIF(Dati!AH4:AH204,0)</f>
        <v>0</v>
      </c>
      <c r="E46" s="116" t="s">
        <v>24</v>
      </c>
      <c r="F46" s="115">
        <f>COUNTIF(Dati!AI4:AI204,0)</f>
        <v>0</v>
      </c>
      <c r="G46" s="116" t="s">
        <v>24</v>
      </c>
      <c r="H46" s="121">
        <f>COUNTIF(Dati!AJ4:AJ204,0)</f>
        <v>0</v>
      </c>
      <c r="I46" s="126"/>
      <c r="J46" s="93" t="s">
        <v>61</v>
      </c>
      <c r="K46" s="94" t="e">
        <f>B51</f>
        <v>#DIV/0!</v>
      </c>
    </row>
    <row r="47" spans="1:11" ht="15.75">
      <c r="A47" s="111" t="s">
        <v>25</v>
      </c>
      <c r="B47" s="112">
        <f>COUNTIF(Dati!AG4:AG204,1)</f>
        <v>0</v>
      </c>
      <c r="C47" s="113" t="s">
        <v>25</v>
      </c>
      <c r="D47" s="112">
        <f>COUNTIF(Dati!AH4:AH204,1)</f>
        <v>0</v>
      </c>
      <c r="E47" s="113" t="s">
        <v>25</v>
      </c>
      <c r="F47" s="112">
        <f>COUNTIF(Dati!AI4:AI204,1)</f>
        <v>0</v>
      </c>
      <c r="G47" s="113" t="s">
        <v>25</v>
      </c>
      <c r="H47" s="122">
        <f>COUNTIF(Dati!AJ4:AJ204,1)</f>
        <v>0</v>
      </c>
      <c r="I47" s="126"/>
      <c r="J47" s="93" t="s">
        <v>62</v>
      </c>
      <c r="K47" s="94" t="e">
        <f>D51</f>
        <v>#DIV/0!</v>
      </c>
    </row>
    <row r="48" spans="1:11" ht="15.75">
      <c r="A48" s="111" t="s">
        <v>23</v>
      </c>
      <c r="B48" s="112">
        <f>COUNTIF(Dati!AG4:AG204,2)</f>
        <v>0</v>
      </c>
      <c r="C48" s="113" t="s">
        <v>23</v>
      </c>
      <c r="D48" s="112">
        <f>COUNTIF(Dati!AH4:AH204,2)</f>
        <v>0</v>
      </c>
      <c r="E48" s="113" t="s">
        <v>23</v>
      </c>
      <c r="F48" s="112">
        <f>COUNTIF(Dati!AI4:AI204,2)</f>
        <v>0</v>
      </c>
      <c r="G48" s="113" t="s">
        <v>23</v>
      </c>
      <c r="H48" s="122">
        <f>COUNTIF(Dati!AJ4:AJ204,2)</f>
        <v>0</v>
      </c>
      <c r="I48" s="126"/>
      <c r="J48" s="93" t="s">
        <v>63</v>
      </c>
      <c r="K48" s="94" t="e">
        <f>F51</f>
        <v>#DIV/0!</v>
      </c>
    </row>
    <row r="49" spans="1:11" ht="15.75">
      <c r="A49" s="111" t="s">
        <v>26</v>
      </c>
      <c r="B49" s="112">
        <f>COUNTIF(Dati!AG4:AG204,3)</f>
        <v>0</v>
      </c>
      <c r="C49" s="113" t="s">
        <v>26</v>
      </c>
      <c r="D49" s="112">
        <f>COUNTIF(Dati!AH4:AH204,3)</f>
        <v>0</v>
      </c>
      <c r="E49" s="113" t="s">
        <v>26</v>
      </c>
      <c r="F49" s="112">
        <f>COUNTIF(Dati!AI4:AI204,3)</f>
        <v>0</v>
      </c>
      <c r="G49" s="113" t="s">
        <v>26</v>
      </c>
      <c r="H49" s="122">
        <f>COUNTIF(Dati!AJ4:AJ204,3)</f>
        <v>0</v>
      </c>
      <c r="I49" s="126"/>
      <c r="J49" s="93" t="s">
        <v>96</v>
      </c>
      <c r="K49" s="94" t="e">
        <f>H51</f>
        <v>#DIV/0!</v>
      </c>
    </row>
    <row r="50" spans="1:10" ht="13.5" thickBot="1">
      <c r="A50" s="117"/>
      <c r="B50" s="118"/>
      <c r="C50" s="119"/>
      <c r="D50" s="118"/>
      <c r="E50" s="119"/>
      <c r="F50" s="118"/>
      <c r="G50" s="119"/>
      <c r="H50" s="123"/>
      <c r="I50" s="126"/>
      <c r="J50" s="68"/>
    </row>
    <row r="51" spans="1:10" ht="13.5" thickBot="1">
      <c r="A51" s="184" t="s">
        <v>27</v>
      </c>
      <c r="B51" s="120" t="e">
        <f>(B46*0+B47*1+B48*2+B49*3)/SUM(B46:B49)</f>
        <v>#DIV/0!</v>
      </c>
      <c r="C51" s="185" t="s">
        <v>27</v>
      </c>
      <c r="D51" s="120" t="e">
        <f>(D46*0+D47*1+D48*2+D49*3)/SUM(D46:D49)</f>
        <v>#DIV/0!</v>
      </c>
      <c r="E51" s="185" t="s">
        <v>27</v>
      </c>
      <c r="F51" s="120" t="e">
        <f>(F46*0+F47*1+F48*2+F49*3)/SUM(F46:F49)</f>
        <v>#DIV/0!</v>
      </c>
      <c r="G51" s="185" t="s">
        <v>27</v>
      </c>
      <c r="H51" s="124" t="e">
        <f>(H46*0+H47*1+H48*2+H49*3)/SUM(H46:H49)</f>
        <v>#DIV/0!</v>
      </c>
      <c r="I51" s="126"/>
      <c r="J51" s="127"/>
    </row>
    <row r="54" ht="13.5" thickBot="1"/>
    <row r="55" spans="1:2" ht="13.5" thickBot="1">
      <c r="A55" s="218" t="s">
        <v>66</v>
      </c>
      <c r="B55" s="219"/>
    </row>
    <row r="56" spans="1:5" ht="15.75">
      <c r="A56" s="130" t="s">
        <v>0</v>
      </c>
      <c r="B56" s="91">
        <f>COUNTIF(Dati!AK4:AK204,1)</f>
        <v>0</v>
      </c>
      <c r="D56" s="133" t="s">
        <v>65</v>
      </c>
      <c r="E56" s="94" t="e">
        <f>B56/$B$70*100</f>
        <v>#DIV/0!</v>
      </c>
    </row>
    <row r="57" spans="1:5" ht="15.75">
      <c r="A57" s="128" t="s">
        <v>1</v>
      </c>
      <c r="B57" s="131">
        <f>COUNTIF(Dati!AL4:AL204,1)</f>
        <v>0</v>
      </c>
      <c r="D57" s="133" t="s">
        <v>67</v>
      </c>
      <c r="E57" s="94" t="e">
        <f aca="true" t="shared" si="0" ref="E57:E69">B57/$B$70*100</f>
        <v>#DIV/0!</v>
      </c>
    </row>
    <row r="58" spans="1:5" ht="15.75">
      <c r="A58" s="128" t="s">
        <v>2</v>
      </c>
      <c r="B58" s="131">
        <f>COUNTIF(Dati!AM4:AM204,1)</f>
        <v>0</v>
      </c>
      <c r="D58" s="133" t="s">
        <v>68</v>
      </c>
      <c r="E58" s="94" t="e">
        <f t="shared" si="0"/>
        <v>#DIV/0!</v>
      </c>
    </row>
    <row r="59" spans="1:5" ht="15.75">
      <c r="A59" s="128" t="s">
        <v>3</v>
      </c>
      <c r="B59" s="131">
        <f>COUNTIF(Dati!AN4:AN204,1)</f>
        <v>0</v>
      </c>
      <c r="D59" s="133" t="s">
        <v>69</v>
      </c>
      <c r="E59" s="94" t="e">
        <f t="shared" si="0"/>
        <v>#DIV/0!</v>
      </c>
    </row>
    <row r="60" spans="1:5" ht="15.75">
      <c r="A60" s="128" t="s">
        <v>40</v>
      </c>
      <c r="B60" s="131">
        <f>COUNTIF(Dati!AO4:AO204,1)</f>
        <v>0</v>
      </c>
      <c r="D60" s="133" t="s">
        <v>70</v>
      </c>
      <c r="E60" s="94" t="e">
        <f t="shared" si="0"/>
        <v>#DIV/0!</v>
      </c>
    </row>
    <row r="61" spans="1:5" ht="15.75">
      <c r="A61" s="128" t="s">
        <v>41</v>
      </c>
      <c r="B61" s="131">
        <f>COUNTIF(Dati!AP4:AP204,1)</f>
        <v>0</v>
      </c>
      <c r="D61" s="133" t="s">
        <v>71</v>
      </c>
      <c r="E61" s="94" t="e">
        <f t="shared" si="0"/>
        <v>#DIV/0!</v>
      </c>
    </row>
    <row r="62" spans="1:5" ht="15.75">
      <c r="A62" s="128" t="s">
        <v>42</v>
      </c>
      <c r="B62" s="131">
        <f>COUNTIF(Dati!AQ4:AQ204,1)</f>
        <v>0</v>
      </c>
      <c r="D62" s="133" t="s">
        <v>64</v>
      </c>
      <c r="E62" s="94" t="e">
        <f t="shared" si="0"/>
        <v>#DIV/0!</v>
      </c>
    </row>
    <row r="63" spans="1:5" ht="15.75">
      <c r="A63" s="128" t="s">
        <v>43</v>
      </c>
      <c r="B63" s="131">
        <f>COUNTIF(Dati!AR4:AR204,1)</f>
        <v>0</v>
      </c>
      <c r="D63" s="133" t="s">
        <v>72</v>
      </c>
      <c r="E63" s="94" t="e">
        <f t="shared" si="0"/>
        <v>#DIV/0!</v>
      </c>
    </row>
    <row r="64" spans="1:5" ht="15.75">
      <c r="A64" s="128" t="s">
        <v>44</v>
      </c>
      <c r="B64" s="131">
        <f>COUNTIF(Dati!AS4:AS204,1)</f>
        <v>0</v>
      </c>
      <c r="D64" s="133" t="s">
        <v>73</v>
      </c>
      <c r="E64" s="94" t="e">
        <f t="shared" si="0"/>
        <v>#DIV/0!</v>
      </c>
    </row>
    <row r="65" spans="1:5" ht="15.75">
      <c r="A65" s="128" t="s">
        <v>46</v>
      </c>
      <c r="B65" s="131">
        <f>COUNTIF(Dati!AT4:AT204,1)</f>
        <v>0</v>
      </c>
      <c r="D65" s="133" t="s">
        <v>74</v>
      </c>
      <c r="E65" s="94" t="e">
        <f t="shared" si="0"/>
        <v>#DIV/0!</v>
      </c>
    </row>
    <row r="66" spans="1:5" ht="15.75">
      <c r="A66" s="128" t="s">
        <v>45</v>
      </c>
      <c r="B66" s="131">
        <f>COUNTIF(Dati!AU4:AU204,1)</f>
        <v>0</v>
      </c>
      <c r="D66" s="133" t="s">
        <v>75</v>
      </c>
      <c r="E66" s="94" t="e">
        <f t="shared" si="0"/>
        <v>#DIV/0!</v>
      </c>
    </row>
    <row r="67" spans="1:5" ht="15.75">
      <c r="A67" s="128" t="s">
        <v>47</v>
      </c>
      <c r="B67" s="131">
        <f>COUNTIF(Dati!AV4:AV204,1)</f>
        <v>0</v>
      </c>
      <c r="D67" s="133" t="s">
        <v>97</v>
      </c>
      <c r="E67" s="94" t="e">
        <f t="shared" si="0"/>
        <v>#DIV/0!</v>
      </c>
    </row>
    <row r="68" spans="1:5" ht="15.75">
      <c r="A68" s="128" t="s">
        <v>48</v>
      </c>
      <c r="B68" s="131">
        <f>COUNTIF(Dati!AW4:AW204,1)</f>
        <v>0</v>
      </c>
      <c r="D68" s="133" t="s">
        <v>76</v>
      </c>
      <c r="E68" s="94" t="e">
        <f t="shared" si="0"/>
        <v>#DIV/0!</v>
      </c>
    </row>
    <row r="69" spans="1:5" ht="16.5" thickBot="1">
      <c r="A69" s="129" t="s">
        <v>49</v>
      </c>
      <c r="B69" s="132">
        <f>COUNTIF(Dati!AX4:AX204,1)</f>
        <v>0</v>
      </c>
      <c r="D69" s="133" t="s">
        <v>77</v>
      </c>
      <c r="E69" s="94" t="e">
        <f t="shared" si="0"/>
        <v>#DIV/0!</v>
      </c>
    </row>
    <row r="70" spans="1:2" ht="13.5" thickBot="1">
      <c r="A70" s="134" t="s">
        <v>78</v>
      </c>
      <c r="B70" s="135">
        <f>SUM(B56:B69)</f>
        <v>0</v>
      </c>
    </row>
  </sheetData>
  <mergeCells count="38">
    <mergeCell ref="S34:T34"/>
    <mergeCell ref="U34:V34"/>
    <mergeCell ref="M34:N34"/>
    <mergeCell ref="O34:P34"/>
    <mergeCell ref="W34:X34"/>
    <mergeCell ref="A55:B55"/>
    <mergeCell ref="A34:B34"/>
    <mergeCell ref="C34:D34"/>
    <mergeCell ref="E34:F34"/>
    <mergeCell ref="A45:B45"/>
    <mergeCell ref="C45:D45"/>
    <mergeCell ref="E45:F45"/>
    <mergeCell ref="G45:H45"/>
    <mergeCell ref="Q34:R34"/>
    <mergeCell ref="I23:J23"/>
    <mergeCell ref="K23:L23"/>
    <mergeCell ref="A44:H44"/>
    <mergeCell ref="G34:H34"/>
    <mergeCell ref="I34:J34"/>
    <mergeCell ref="K34:L34"/>
    <mergeCell ref="A23:B23"/>
    <mergeCell ref="C23:D23"/>
    <mergeCell ref="E23:F23"/>
    <mergeCell ref="G23:H23"/>
    <mergeCell ref="E3:F3"/>
    <mergeCell ref="G3:H3"/>
    <mergeCell ref="A11:L11"/>
    <mergeCell ref="K12:L12"/>
    <mergeCell ref="A2:H2"/>
    <mergeCell ref="A22:L22"/>
    <mergeCell ref="A33:X33"/>
    <mergeCell ref="A12:B12"/>
    <mergeCell ref="C12:D12"/>
    <mergeCell ref="E12:F12"/>
    <mergeCell ref="G12:H12"/>
    <mergeCell ref="I12:J12"/>
    <mergeCell ref="A3:B3"/>
    <mergeCell ref="C3:D3"/>
  </mergeCells>
  <printOptions/>
  <pageMargins left="0.75" right="0.75" top="1" bottom="1" header="0.5" footer="0.5"/>
  <pageSetup orientation="portrait" paperSize="9"/>
  <ignoredErrors>
    <ignoredError sqref="B4:B5 D4:D5 F4:F5 F6 F7 H4:H5" formulaRange="1"/>
    <ignoredError sqref="D29 F29 H29 J29 L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ITIS Planck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Cesco-Frare</dc:creator>
  <cp:keywords/>
  <dc:description/>
  <cp:lastModifiedBy>Alberto Cesco-Frare</cp:lastModifiedBy>
  <dcterms:created xsi:type="dcterms:W3CDTF">2010-12-10T15:24:30Z</dcterms:created>
  <dcterms:modified xsi:type="dcterms:W3CDTF">2011-02-01T14:03:55Z</dcterms:modified>
  <cp:category/>
  <cp:version/>
  <cp:contentType/>
  <cp:contentStatus/>
</cp:coreProperties>
</file>